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155" windowHeight="6555" activeTab="0"/>
  </bookViews>
  <sheets>
    <sheet name="Metryka" sheetId="1" r:id="rId1"/>
    <sheet name="TuryMaks" sheetId="2" r:id="rId2"/>
    <sheet name="WynikiMaks" sheetId="3" r:id="rId3"/>
    <sheet name="Zapisy" sheetId="4" r:id="rId4"/>
    <sheet name="Maksy" sheetId="5" r:id="rId5"/>
  </sheets>
  <definedNames>
    <definedName name="_xlnm.Print_Area" localSheetId="0">'Metryka'!$A$2:$R$29</definedName>
    <definedName name="_xlnm.Print_Area" localSheetId="1">'TuryMaks'!$B$1:$AA$15</definedName>
    <definedName name="_xlnm.Print_Area" localSheetId="3">'Zapisy'!$B$2:$X$71</definedName>
  </definedNames>
  <calcPr fullCalcOnLoad="1"/>
</workbook>
</file>

<file path=xl/comments4.xml><?xml version="1.0" encoding="utf-8"?>
<comments xmlns="http://schemas.openxmlformats.org/spreadsheetml/2006/main">
  <authors>
    <author>Janusz Woźniak</author>
  </authors>
  <commentList>
    <comment ref="L24" authorId="0">
      <text>
        <r>
          <rPr>
            <b/>
            <sz val="8"/>
            <rFont val="Tahoma"/>
            <family val="0"/>
          </rPr>
          <t>Janusz Woźniak:</t>
        </r>
        <r>
          <rPr>
            <sz val="8"/>
            <rFont val="Tahoma"/>
            <family val="0"/>
          </rPr>
          <t xml:space="preserve">
uzupełniono brak w kontrolce</t>
        </r>
      </text>
    </comment>
  </commentList>
</comments>
</file>

<file path=xl/sharedStrings.xml><?xml version="1.0" encoding="utf-8"?>
<sst xmlns="http://schemas.openxmlformats.org/spreadsheetml/2006/main" count="174" uniqueCount="50">
  <si>
    <t>NS</t>
  </si>
  <si>
    <t>WE</t>
  </si>
  <si>
    <t>Suma</t>
  </si>
  <si>
    <t>P a r a</t>
  </si>
  <si>
    <t>Wyniki Turnieju Brydżowego</t>
  </si>
  <si>
    <t>Uczestnicy:</t>
  </si>
  <si>
    <t xml:space="preserve">T u r a </t>
  </si>
  <si>
    <t>Kontrakt</t>
  </si>
  <si>
    <t>Grał</t>
  </si>
  <si>
    <t>Lew</t>
  </si>
  <si>
    <t>S t ó ł  /  L i n i a</t>
  </si>
  <si>
    <t>ª</t>
  </si>
  <si>
    <t>©</t>
  </si>
  <si>
    <t>§</t>
  </si>
  <si>
    <t>¨</t>
  </si>
  <si>
    <t>Stowarzyszenie Miłośników Aktywnej Rekreacji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</si>
  <si>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</si>
  <si>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</si>
  <si>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</si>
  <si>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</si>
  <si>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</si>
  <si>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</si>
  <si>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</si>
  <si>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Miejsce</t>
  </si>
  <si>
    <t>PUNKTY ZDOBYTE W POSZCZEGÓLNYCH TURACH I ZAJĘTE MIEJSCE</t>
  </si>
  <si>
    <t>po partii</t>
  </si>
  <si>
    <t>Komplet:</t>
  </si>
  <si>
    <t>Rozdanie:</t>
  </si>
  <si>
    <t>Punktacja w kompletach rozdań</t>
  </si>
  <si>
    <t>∑</t>
  </si>
  <si>
    <t>Organizacja:</t>
  </si>
  <si>
    <t>a</t>
  </si>
  <si>
    <t>Sędziowanie:</t>
  </si>
  <si>
    <t>b</t>
  </si>
  <si>
    <t xml:space="preserve">S  M  A  R </t>
  </si>
  <si>
    <t>Rodzaj turnieju:</t>
  </si>
  <si>
    <t>M-ce:</t>
  </si>
  <si>
    <t>Nr</t>
  </si>
  <si>
    <t>Imię i Nazwisko</t>
  </si>
  <si>
    <t>WK</t>
  </si>
  <si>
    <t>Okręg</t>
  </si>
  <si>
    <t>PID</t>
  </si>
  <si>
    <t>+/-</t>
  </si>
  <si>
    <t>%</t>
  </si>
  <si>
    <t>Wynik:</t>
  </si>
  <si>
    <t>pary - max</t>
  </si>
  <si>
    <t>Suma WK/wkt</t>
  </si>
  <si>
    <t>PKL:</t>
  </si>
  <si>
    <t>Długofalowa:</t>
  </si>
  <si>
    <t>xxx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</si>
</sst>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4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u val="single"/>
      <sz val="2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sz val="18"/>
      <color indexed="10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18"/>
      <color indexed="14"/>
      <name val="Arial CE"/>
      <family val="2"/>
    </font>
    <font>
      <sz val="18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8"/>
      <name val="Arial CE"/>
      <family val="2"/>
    </font>
    <font>
      <b/>
      <i/>
      <sz val="24"/>
      <color indexed="17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b/>
      <sz val="22"/>
      <color indexed="16"/>
      <name val="Arial CE"/>
      <family val="2"/>
    </font>
    <font>
      <sz val="14"/>
      <name val="Arial CE"/>
      <family val="2"/>
    </font>
    <font>
      <b/>
      <sz val="20"/>
      <color indexed="10"/>
      <name val="Arial CE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7" fontId="0" fillId="7" borderId="0" xfId="0" applyNumberFormat="1" applyFill="1" applyAlignment="1">
      <alignment/>
    </xf>
    <xf numFmtId="0" fontId="0" fillId="7" borderId="0" xfId="0" applyFill="1" applyAlignment="1">
      <alignment/>
    </xf>
    <xf numFmtId="167" fontId="0" fillId="7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13" fillId="9" borderId="0" xfId="0" applyFont="1" applyFill="1" applyAlignment="1">
      <alignment horizontal="center"/>
    </xf>
    <xf numFmtId="0" fontId="29" fillId="0" borderId="2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8" fillId="3" borderId="24" xfId="0" applyFont="1" applyFill="1" applyBorder="1" applyAlignment="1">
      <alignment/>
    </xf>
    <xf numFmtId="0" fontId="0" fillId="3" borderId="17" xfId="0" applyFill="1" applyBorder="1" applyAlignment="1">
      <alignment/>
    </xf>
    <xf numFmtId="0" fontId="28" fillId="3" borderId="17" xfId="0" applyFont="1" applyFill="1" applyBorder="1" applyAlignment="1">
      <alignment/>
    </xf>
    <xf numFmtId="0" fontId="0" fillId="3" borderId="25" xfId="0" applyFill="1" applyBorder="1" applyAlignment="1">
      <alignment/>
    </xf>
    <xf numFmtId="0" fontId="15" fillId="3" borderId="18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0" fillId="3" borderId="21" xfId="0" applyFill="1" applyBorder="1" applyAlignment="1">
      <alignment/>
    </xf>
    <xf numFmtId="0" fontId="4" fillId="0" borderId="0" xfId="0" applyFont="1" applyAlignment="1">
      <alignment horizontal="center"/>
    </xf>
    <xf numFmtId="0" fontId="34" fillId="0" borderId="0" xfId="0" applyFont="1" applyBorder="1" applyAlignment="1">
      <alignment horizontal="right"/>
    </xf>
    <xf numFmtId="164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left"/>
    </xf>
    <xf numFmtId="164" fontId="3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0" fontId="15" fillId="0" borderId="0" xfId="0" applyNumberFormat="1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5" fontId="27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5" fillId="0" borderId="26" xfId="0" applyFont="1" applyBorder="1" applyAlignment="1">
      <alignment horizontal="right" vertical="center" textRotation="90"/>
    </xf>
    <xf numFmtId="0" fontId="15" fillId="0" borderId="27" xfId="0" applyFont="1" applyBorder="1" applyAlignment="1">
      <alignment horizontal="right" vertical="center" textRotation="90"/>
    </xf>
    <xf numFmtId="0" fontId="15" fillId="0" borderId="28" xfId="0" applyFont="1" applyBorder="1" applyAlignment="1">
      <alignment horizontal="right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165" fontId="27" fillId="0" borderId="0" xfId="0" applyNumberFormat="1" applyFont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165" fontId="27" fillId="0" borderId="0" xfId="0" applyNumberFormat="1" applyFont="1" applyBorder="1" applyAlignment="1">
      <alignment horizontal="center" vertical="center"/>
    </xf>
    <xf numFmtId="0" fontId="4" fillId="1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Y26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9.75390625" style="0" customWidth="1"/>
    <col min="2" max="2" width="7.375" style="0" customWidth="1"/>
    <col min="3" max="3" width="43.00390625" style="0" customWidth="1"/>
    <col min="4" max="4" width="8.125" style="0" customWidth="1"/>
    <col min="5" max="5" width="7.375" style="0" customWidth="1"/>
    <col min="6" max="6" width="9.875" style="0" customWidth="1"/>
    <col min="7" max="7" width="11.125" style="0" customWidth="1"/>
    <col min="8" max="8" width="12.625" style="0" customWidth="1"/>
    <col min="9" max="9" width="9.75390625" style="0" customWidth="1"/>
    <col min="10" max="11" width="10.00390625" style="0" customWidth="1"/>
    <col min="12" max="12" width="7.375" style="0" customWidth="1"/>
    <col min="13" max="15" width="6.75390625" style="0" customWidth="1"/>
    <col min="16" max="16" width="7.875" style="0" customWidth="1"/>
    <col min="17" max="19" width="6.75390625" style="0" customWidth="1"/>
  </cols>
  <sheetData>
    <row r="1" spans="2:10" ht="25.5">
      <c r="B1" s="117" t="s">
        <v>15</v>
      </c>
      <c r="C1" s="117"/>
      <c r="D1" s="117"/>
      <c r="E1" s="117"/>
      <c r="F1" s="117"/>
      <c r="G1" s="117"/>
      <c r="H1" s="117"/>
      <c r="I1" s="117"/>
      <c r="J1" s="117"/>
    </row>
    <row r="2" spans="2:10" ht="37.5" customHeight="1">
      <c r="B2" s="31" t="s">
        <v>13</v>
      </c>
      <c r="D2" s="92" t="s">
        <v>34</v>
      </c>
      <c r="E2" s="34"/>
      <c r="F2" s="35"/>
      <c r="G2" s="35"/>
      <c r="J2" s="33" t="s">
        <v>12</v>
      </c>
    </row>
    <row r="3" spans="2:10" ht="30.75">
      <c r="B3" s="33" t="s">
        <v>14</v>
      </c>
      <c r="C3" s="118" t="s">
        <v>4</v>
      </c>
      <c r="D3" s="118"/>
      <c r="E3" s="118"/>
      <c r="F3" s="118"/>
      <c r="G3" s="118"/>
      <c r="H3" s="118"/>
      <c r="I3" s="118"/>
      <c r="J3" s="31" t="s">
        <v>11</v>
      </c>
    </row>
    <row r="4" spans="3:9" ht="27.75" customHeight="1">
      <c r="C4" s="119">
        <v>40473</v>
      </c>
      <c r="D4" s="119"/>
      <c r="E4" s="119"/>
      <c r="F4" s="119"/>
      <c r="G4" s="119"/>
      <c r="H4" s="119"/>
      <c r="I4" s="119"/>
    </row>
    <row r="5" spans="1:11" ht="20.25">
      <c r="A5" s="93" t="s">
        <v>35</v>
      </c>
      <c r="B5" s="94"/>
      <c r="C5" s="94"/>
      <c r="D5" s="95" t="s">
        <v>30</v>
      </c>
      <c r="E5" s="94"/>
      <c r="F5" s="94"/>
      <c r="G5" s="94"/>
      <c r="H5" s="94"/>
      <c r="I5" s="95" t="s">
        <v>32</v>
      </c>
      <c r="J5" s="94"/>
      <c r="K5" s="96"/>
    </row>
    <row r="6" spans="1:16" ht="30">
      <c r="A6" s="97"/>
      <c r="B6" s="98" t="s">
        <v>45</v>
      </c>
      <c r="C6" s="98"/>
      <c r="D6" s="98" t="s">
        <v>49</v>
      </c>
      <c r="E6" s="99"/>
      <c r="F6" s="99"/>
      <c r="G6" s="99"/>
      <c r="H6" s="99"/>
      <c r="I6" s="98" t="s">
        <v>49</v>
      </c>
      <c r="J6" s="99"/>
      <c r="K6" s="100"/>
      <c r="P6" s="32"/>
    </row>
    <row r="8" spans="1:11" ht="20.25">
      <c r="A8" s="49" t="s">
        <v>36</v>
      </c>
      <c r="B8" s="49" t="s">
        <v>5</v>
      </c>
      <c r="C8" s="50"/>
      <c r="D8" s="50"/>
      <c r="E8" s="50"/>
      <c r="F8" s="50"/>
      <c r="G8" s="120" t="s">
        <v>44</v>
      </c>
      <c r="H8" s="120"/>
      <c r="I8" s="49" t="s">
        <v>47</v>
      </c>
      <c r="J8" s="49" t="s">
        <v>48</v>
      </c>
      <c r="K8" s="50"/>
    </row>
    <row r="9" spans="2:11" ht="19.5" customHeight="1">
      <c r="B9" s="48" t="s">
        <v>37</v>
      </c>
      <c r="C9" s="101" t="s">
        <v>38</v>
      </c>
      <c r="D9" s="101" t="s">
        <v>39</v>
      </c>
      <c r="E9" s="101" t="s">
        <v>40</v>
      </c>
      <c r="F9" s="101" t="s">
        <v>41</v>
      </c>
      <c r="G9" s="101" t="s">
        <v>42</v>
      </c>
      <c r="H9" s="101" t="s">
        <v>43</v>
      </c>
      <c r="K9" s="12"/>
    </row>
    <row r="10" spans="3:11" ht="16.5" customHeight="1">
      <c r="C10" s="102" t="s">
        <v>46</v>
      </c>
      <c r="D10" s="103">
        <f>SUM(D11:D26)</f>
        <v>0</v>
      </c>
      <c r="E10" s="104">
        <f>D10/16</f>
        <v>0</v>
      </c>
      <c r="K10" s="12"/>
    </row>
    <row r="11" spans="1:25" ht="30" customHeight="1">
      <c r="A11" s="116">
        <f>TuryMaks!AA8</f>
        <v>1</v>
      </c>
      <c r="B11" s="115">
        <v>1</v>
      </c>
      <c r="C11" s="36" t="s">
        <v>31</v>
      </c>
      <c r="D11" s="105"/>
      <c r="E11" s="106"/>
      <c r="F11" s="106"/>
      <c r="G11" s="113"/>
      <c r="H11" s="114">
        <f>WynikiMaks!AN7+G11</f>
        <v>0.5</v>
      </c>
      <c r="I11" s="111"/>
      <c r="J11" s="112"/>
      <c r="M11" s="91"/>
      <c r="Y11" s="10">
        <f>IF(R11&gt;=R13,1,0)+IF(R11&gt;=R15,1,0)+IF(R11&gt;=R17,1,0)+IF(R11&gt;=R19,1,0)+IF(R11&gt;=R21,1,0)</f>
        <v>5</v>
      </c>
    </row>
    <row r="12" spans="1:25" ht="30" customHeight="1">
      <c r="A12" s="116"/>
      <c r="B12" s="115"/>
      <c r="C12" s="36" t="s">
        <v>33</v>
      </c>
      <c r="D12" s="105"/>
      <c r="E12" s="106"/>
      <c r="F12" s="106"/>
      <c r="G12" s="113"/>
      <c r="H12" s="114"/>
      <c r="I12" s="111"/>
      <c r="J12" s="112"/>
      <c r="M12" s="91"/>
      <c r="Y12" s="10"/>
    </row>
    <row r="13" spans="1:25" ht="30" customHeight="1">
      <c r="A13" s="116">
        <f>TuryMaks!AA9</f>
        <v>1</v>
      </c>
      <c r="B13" s="115">
        <v>2</v>
      </c>
      <c r="C13" s="36"/>
      <c r="D13" s="105"/>
      <c r="E13" s="106"/>
      <c r="F13" s="106"/>
      <c r="G13" s="113"/>
      <c r="H13" s="114">
        <f>WynikiMaks!AN8+G13</f>
        <v>0.5</v>
      </c>
      <c r="I13" s="111"/>
      <c r="J13" s="112"/>
      <c r="M13" s="91"/>
      <c r="Y13" s="10">
        <f>IF(R13&gt;=R15,1,0)+IF(R13&gt;=R17,1,0)+IF(R13&gt;=R19,1,0)+IF(R13&gt;=R21,1,0)+IF(R13&gt;=R11,1,0)</f>
        <v>5</v>
      </c>
    </row>
    <row r="14" spans="1:25" ht="30" customHeight="1">
      <c r="A14" s="116"/>
      <c r="B14" s="115"/>
      <c r="C14" s="36"/>
      <c r="D14" s="105"/>
      <c r="E14" s="106"/>
      <c r="F14" s="106"/>
      <c r="G14" s="113"/>
      <c r="H14" s="114"/>
      <c r="I14" s="111"/>
      <c r="J14" s="112"/>
      <c r="M14" s="91"/>
      <c r="Y14" s="10"/>
    </row>
    <row r="15" spans="1:25" ht="30" customHeight="1">
      <c r="A15" s="116">
        <f>TuryMaks!AA10</f>
        <v>1</v>
      </c>
      <c r="B15" s="115">
        <v>3</v>
      </c>
      <c r="C15" s="36"/>
      <c r="D15" s="105"/>
      <c r="E15" s="106"/>
      <c r="F15" s="106"/>
      <c r="G15" s="113"/>
      <c r="H15" s="114">
        <f>WynikiMaks!AN9+G15</f>
        <v>0.5</v>
      </c>
      <c r="I15" s="111"/>
      <c r="J15" s="112"/>
      <c r="M15" s="91"/>
      <c r="Y15" s="10">
        <f>IF(R15&gt;=R17,1,0)+IF(R15&gt;=R19,1,0)+IF(R15&gt;=R21,1,0)+IF(R15&gt;=R11,1,0)+IF(R15&gt;=R13,1,0)</f>
        <v>5</v>
      </c>
    </row>
    <row r="16" spans="1:25" ht="30" customHeight="1">
      <c r="A16" s="116"/>
      <c r="B16" s="115"/>
      <c r="C16" s="36"/>
      <c r="D16" s="105"/>
      <c r="E16" s="106"/>
      <c r="F16" s="106"/>
      <c r="G16" s="113"/>
      <c r="H16" s="114"/>
      <c r="I16" s="111"/>
      <c r="J16" s="112"/>
      <c r="M16" s="91"/>
      <c r="Y16" s="10"/>
    </row>
    <row r="17" spans="1:25" ht="30" customHeight="1">
      <c r="A17" s="116">
        <f>TuryMaks!AA11</f>
        <v>1</v>
      </c>
      <c r="B17" s="115">
        <v>4</v>
      </c>
      <c r="C17" s="36"/>
      <c r="D17" s="105"/>
      <c r="E17" s="106"/>
      <c r="F17" s="106"/>
      <c r="G17" s="113"/>
      <c r="H17" s="114">
        <f>WynikiMaks!AN10+G17</f>
        <v>0.5</v>
      </c>
      <c r="I17" s="111"/>
      <c r="J17" s="112"/>
      <c r="M17" s="91"/>
      <c r="Y17" s="10">
        <f>IF(R17&gt;=R19,1,0)+IF(R17&gt;=R21,1,0)+IF(R17&gt;=R11,1,0)+IF(R17&gt;=R13,1,0)+IF(R17&gt;=R15,1,0)</f>
        <v>5</v>
      </c>
    </row>
    <row r="18" spans="1:25" ht="30" customHeight="1">
      <c r="A18" s="116"/>
      <c r="B18" s="115"/>
      <c r="C18" s="36"/>
      <c r="D18" s="105"/>
      <c r="E18" s="106"/>
      <c r="F18" s="106"/>
      <c r="G18" s="113"/>
      <c r="H18" s="114"/>
      <c r="I18" s="111"/>
      <c r="J18" s="112"/>
      <c r="M18" s="91"/>
      <c r="Y18" s="10"/>
    </row>
    <row r="19" spans="1:25" ht="30" customHeight="1">
      <c r="A19" s="116">
        <f>TuryMaks!AA12</f>
        <v>1</v>
      </c>
      <c r="B19" s="115">
        <v>5</v>
      </c>
      <c r="C19" s="36"/>
      <c r="D19" s="105"/>
      <c r="E19" s="106"/>
      <c r="F19" s="106"/>
      <c r="G19" s="113"/>
      <c r="H19" s="114">
        <f>WynikiMaks!AN11+G19</f>
        <v>0.5</v>
      </c>
      <c r="I19" s="111"/>
      <c r="J19" s="112"/>
      <c r="M19" s="91"/>
      <c r="Y19" s="10">
        <f>IF(R19&gt;=R21,1,0)+IF(R19&gt;=R11,1,0)+IF(R19&gt;=R13,1,0)+IF(R19&gt;=R15,1,0)+IF(R19&gt;=R17,1,0)</f>
        <v>5</v>
      </c>
    </row>
    <row r="20" spans="1:25" ht="30" customHeight="1">
      <c r="A20" s="116"/>
      <c r="B20" s="115"/>
      <c r="C20" s="36"/>
      <c r="D20" s="105"/>
      <c r="E20" s="106"/>
      <c r="F20" s="106"/>
      <c r="G20" s="113"/>
      <c r="H20" s="114"/>
      <c r="I20" s="111"/>
      <c r="J20" s="112"/>
      <c r="M20" s="91"/>
      <c r="Y20" s="10"/>
    </row>
    <row r="21" spans="1:25" ht="30" customHeight="1">
      <c r="A21" s="116">
        <f>TuryMaks!AA13</f>
        <v>1</v>
      </c>
      <c r="B21" s="115">
        <v>6</v>
      </c>
      <c r="C21" s="36"/>
      <c r="D21" s="105"/>
      <c r="E21" s="106"/>
      <c r="F21" s="106"/>
      <c r="G21" s="113"/>
      <c r="H21" s="114">
        <f>WynikiMaks!AN12+G21</f>
        <v>0.5</v>
      </c>
      <c r="I21" s="111"/>
      <c r="J21" s="112"/>
      <c r="M21" s="91"/>
      <c r="Y21" s="10">
        <f>IF(R21&gt;=R11,1,0)+IF(R21&gt;=R13,1,0)+IF(R21&gt;=R15,1,0)+IF(R21&gt;=R17,1,0)+IF(R21&gt;=R19,1,0)</f>
        <v>5</v>
      </c>
    </row>
    <row r="22" spans="1:25" ht="30" customHeight="1">
      <c r="A22" s="116"/>
      <c r="B22" s="115"/>
      <c r="C22" s="36"/>
      <c r="D22" s="105"/>
      <c r="E22" s="106"/>
      <c r="F22" s="106"/>
      <c r="G22" s="113"/>
      <c r="H22" s="114"/>
      <c r="I22" s="111"/>
      <c r="J22" s="112"/>
      <c r="M22" s="91"/>
      <c r="Y22" s="10"/>
    </row>
    <row r="23" spans="1:13" ht="30" customHeight="1">
      <c r="A23" s="116">
        <f>TuryMaks!AA14</f>
        <v>1</v>
      </c>
      <c r="B23" s="115">
        <v>7</v>
      </c>
      <c r="C23" s="36"/>
      <c r="D23" s="105"/>
      <c r="E23" s="106"/>
      <c r="F23" s="106"/>
      <c r="G23" s="113"/>
      <c r="H23" s="114">
        <f>WynikiMaks!AN13+G23</f>
        <v>0.5</v>
      </c>
      <c r="I23" s="111"/>
      <c r="J23" s="112"/>
      <c r="M23" s="91"/>
    </row>
    <row r="24" spans="1:13" ht="30" customHeight="1">
      <c r="A24" s="116"/>
      <c r="B24" s="115"/>
      <c r="C24" s="36"/>
      <c r="D24" s="105"/>
      <c r="E24" s="106"/>
      <c r="F24" s="106"/>
      <c r="G24" s="113"/>
      <c r="H24" s="114"/>
      <c r="I24" s="111"/>
      <c r="J24" s="112"/>
      <c r="M24" s="91"/>
    </row>
    <row r="25" spans="1:13" ht="30" customHeight="1">
      <c r="A25" s="116">
        <f>TuryMaks!AA15</f>
        <v>1</v>
      </c>
      <c r="B25" s="115">
        <v>8</v>
      </c>
      <c r="C25" s="36"/>
      <c r="D25" s="105"/>
      <c r="E25" s="106"/>
      <c r="F25" s="106"/>
      <c r="G25" s="113"/>
      <c r="H25" s="114">
        <f>WynikiMaks!AN14+G25</f>
        <v>0.5</v>
      </c>
      <c r="I25" s="111"/>
      <c r="J25" s="112"/>
      <c r="M25" s="91"/>
    </row>
    <row r="26" spans="1:11" ht="27">
      <c r="A26" s="116"/>
      <c r="B26" s="115"/>
      <c r="D26" s="105"/>
      <c r="E26" s="106"/>
      <c r="F26" s="106"/>
      <c r="G26" s="113"/>
      <c r="H26" s="114"/>
      <c r="I26" s="111"/>
      <c r="J26" s="112"/>
      <c r="K26" s="12"/>
    </row>
    <row r="28" ht="24.75" customHeight="1"/>
    <row r="29" ht="24.75" customHeight="1"/>
    <row r="30" ht="24.75" customHeight="1"/>
  </sheetData>
  <mergeCells count="52">
    <mergeCell ref="B1:J1"/>
    <mergeCell ref="C3:I3"/>
    <mergeCell ref="C4:I4"/>
    <mergeCell ref="G8:H8"/>
    <mergeCell ref="A11:A12"/>
    <mergeCell ref="A13:A14"/>
    <mergeCell ref="A15:A16"/>
    <mergeCell ref="A17:A18"/>
    <mergeCell ref="A19:A20"/>
    <mergeCell ref="A21:A22"/>
    <mergeCell ref="A23:A24"/>
    <mergeCell ref="A25:A26"/>
    <mergeCell ref="B11:B12"/>
    <mergeCell ref="B13:B14"/>
    <mergeCell ref="B15:B16"/>
    <mergeCell ref="B17:B18"/>
    <mergeCell ref="B19:B20"/>
    <mergeCell ref="B21:B22"/>
    <mergeCell ref="B23:B24"/>
    <mergeCell ref="B25:B26"/>
    <mergeCell ref="H11:H12"/>
    <mergeCell ref="H13:H14"/>
    <mergeCell ref="H15:H16"/>
    <mergeCell ref="H17:H18"/>
    <mergeCell ref="H19:H20"/>
    <mergeCell ref="H21:H22"/>
    <mergeCell ref="H23:H24"/>
    <mergeCell ref="H25:H26"/>
    <mergeCell ref="G11:G12"/>
    <mergeCell ref="G13:G14"/>
    <mergeCell ref="G15:G16"/>
    <mergeCell ref="G17:G18"/>
    <mergeCell ref="G19:G20"/>
    <mergeCell ref="G21:G22"/>
    <mergeCell ref="G23:G24"/>
    <mergeCell ref="G25:G26"/>
    <mergeCell ref="I11:I12"/>
    <mergeCell ref="I13:I14"/>
    <mergeCell ref="J11:J12"/>
    <mergeCell ref="J13:J14"/>
    <mergeCell ref="J15:J16"/>
    <mergeCell ref="I15:I16"/>
    <mergeCell ref="I17:I18"/>
    <mergeCell ref="J17:J18"/>
    <mergeCell ref="I25:I26"/>
    <mergeCell ref="J25:J26"/>
    <mergeCell ref="J21:J22"/>
    <mergeCell ref="I19:I20"/>
    <mergeCell ref="J19:J20"/>
    <mergeCell ref="I21:I22"/>
    <mergeCell ref="I23:I24"/>
    <mergeCell ref="J23:J24"/>
  </mergeCells>
  <printOptions/>
  <pageMargins left="0.75" right="0.75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AG17"/>
  <sheetViews>
    <sheetView workbookViewId="0" topLeftCell="A1">
      <selection activeCell="X5" sqref="X5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4.875" style="0" customWidth="1"/>
    <col min="4" max="4" width="5.875" style="0" customWidth="1"/>
    <col min="5" max="5" width="3.75390625" style="0" customWidth="1"/>
    <col min="6" max="6" width="5.25390625" style="0" customWidth="1"/>
    <col min="7" max="7" width="7.75390625" style="0" customWidth="1"/>
    <col min="8" max="8" width="3.75390625" style="0" customWidth="1"/>
    <col min="9" max="9" width="6.75390625" style="0" customWidth="1"/>
    <col min="10" max="10" width="7.75390625" style="0" customWidth="1"/>
    <col min="11" max="11" width="3.75390625" style="0" customWidth="1"/>
    <col min="12" max="12" width="4.875" style="0" customWidth="1"/>
    <col min="13" max="13" width="7.75390625" style="0" customWidth="1"/>
    <col min="14" max="14" width="3.75390625" style="0" customWidth="1"/>
    <col min="15" max="15" width="6.75390625" style="0" customWidth="1"/>
    <col min="16" max="16" width="7.75390625" style="0" customWidth="1"/>
    <col min="17" max="17" width="3.75390625" style="0" customWidth="1"/>
    <col min="18" max="18" width="6.75390625" style="0" customWidth="1"/>
    <col min="19" max="19" width="7.75390625" style="0" customWidth="1"/>
    <col min="20" max="20" width="3.75390625" style="0" customWidth="1"/>
    <col min="21" max="21" width="5.125" style="0" customWidth="1"/>
    <col min="22" max="22" width="7.75390625" style="0" customWidth="1"/>
    <col min="23" max="23" width="3.75390625" style="0" customWidth="1"/>
    <col min="24" max="24" width="5.125" style="0" customWidth="1"/>
    <col min="25" max="25" width="7.75390625" style="0" customWidth="1"/>
    <col min="26" max="26" width="11.375" style="0" customWidth="1"/>
    <col min="27" max="27" width="12.00390625" style="0" bestFit="1" customWidth="1"/>
  </cols>
  <sheetData>
    <row r="1" ht="46.5" customHeight="1"/>
    <row r="2" ht="39.75" customHeight="1">
      <c r="D2" s="47" t="s">
        <v>24</v>
      </c>
    </row>
    <row r="3" ht="23.25" customHeight="1">
      <c r="W3" s="4"/>
    </row>
    <row r="4" spans="23:27" ht="23.25" customHeight="1">
      <c r="W4" s="4"/>
      <c r="X4" s="127">
        <f>Metryka!C4</f>
        <v>40473</v>
      </c>
      <c r="Y4" s="127"/>
      <c r="Z4" s="127"/>
      <c r="AA4" s="127"/>
    </row>
    <row r="5" ht="18.75" customHeight="1" thickBot="1">
      <c r="W5" s="4"/>
    </row>
    <row r="6" spans="5:27" ht="21" thickBot="1">
      <c r="E6" s="26"/>
      <c r="F6" s="27"/>
      <c r="G6" s="27"/>
      <c r="H6" s="27"/>
      <c r="I6" s="27"/>
      <c r="J6" s="27"/>
      <c r="K6" s="28" t="s">
        <v>6</v>
      </c>
      <c r="L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9"/>
      <c r="Z6" s="128" t="s">
        <v>2</v>
      </c>
      <c r="AA6" s="128" t="s">
        <v>23</v>
      </c>
    </row>
    <row r="7" spans="5:27" ht="21" thickBot="1">
      <c r="E7" s="130">
        <v>1</v>
      </c>
      <c r="F7" s="131"/>
      <c r="G7" s="132"/>
      <c r="H7" s="133">
        <v>2</v>
      </c>
      <c r="I7" s="131"/>
      <c r="J7" s="132"/>
      <c r="K7" s="131">
        <v>3</v>
      </c>
      <c r="L7" s="131"/>
      <c r="M7" s="132"/>
      <c r="N7" s="131">
        <v>4</v>
      </c>
      <c r="O7" s="131"/>
      <c r="P7" s="132"/>
      <c r="Q7" s="131">
        <v>5</v>
      </c>
      <c r="R7" s="131"/>
      <c r="S7" s="132"/>
      <c r="T7" s="133">
        <v>6</v>
      </c>
      <c r="U7" s="131"/>
      <c r="V7" s="132"/>
      <c r="W7" s="133">
        <v>7</v>
      </c>
      <c r="X7" s="131"/>
      <c r="Y7" s="134"/>
      <c r="Z7" s="129"/>
      <c r="AA7" s="129"/>
    </row>
    <row r="8" spans="2:33" ht="23.25">
      <c r="B8" s="121" t="s">
        <v>3</v>
      </c>
      <c r="C8" s="42">
        <v>1</v>
      </c>
      <c r="D8" s="124" t="s">
        <v>10</v>
      </c>
      <c r="E8" s="53">
        <v>1</v>
      </c>
      <c r="F8" s="17" t="s">
        <v>1</v>
      </c>
      <c r="G8" s="70">
        <f>WynikiMaks!H7</f>
        <v>9</v>
      </c>
      <c r="H8" s="74">
        <v>3</v>
      </c>
      <c r="I8" s="19" t="s">
        <v>1</v>
      </c>
      <c r="J8" s="70">
        <f>WynikiMaks!AL7</f>
        <v>9</v>
      </c>
      <c r="K8" s="73">
        <v>2</v>
      </c>
      <c r="L8" s="19" t="s">
        <v>1</v>
      </c>
      <c r="M8" s="70">
        <f>WynikiMaks!AG7</f>
        <v>9</v>
      </c>
      <c r="N8" s="75">
        <v>4</v>
      </c>
      <c r="O8" s="17" t="s">
        <v>0</v>
      </c>
      <c r="P8" s="70">
        <f>WynikiMaks!R7</f>
        <v>9</v>
      </c>
      <c r="Q8" s="68">
        <v>4</v>
      </c>
      <c r="R8" s="19" t="s">
        <v>1</v>
      </c>
      <c r="S8" s="70">
        <f>WynikiMaks!W7</f>
        <v>9</v>
      </c>
      <c r="T8" s="55">
        <v>2</v>
      </c>
      <c r="U8" s="17" t="s">
        <v>0</v>
      </c>
      <c r="V8" s="70">
        <f>WynikiMaks!M7</f>
        <v>9</v>
      </c>
      <c r="W8" s="54">
        <v>3</v>
      </c>
      <c r="X8" s="17" t="s">
        <v>0</v>
      </c>
      <c r="Y8" s="70">
        <f>WynikiMaks!AB7</f>
        <v>9</v>
      </c>
      <c r="Z8" s="76">
        <f>G8+J8+M8+P8+S8+V8+Y8</f>
        <v>63</v>
      </c>
      <c r="AA8" s="39">
        <f>8-AG8</f>
        <v>1</v>
      </c>
      <c r="AG8" s="10">
        <f>IF(Z8&gt;=Z9,1,0)+IF(Z8&gt;=Z10,1,0)+IF(Z8&gt;=Z11,1,0)+IF(Z8&gt;=Z12,1,0)+IF(Z8&gt;=Z13,1,0)+IF(Z8&gt;=Z14,1,0)+IF(Z8&gt;=Z15,1,0)</f>
        <v>7</v>
      </c>
    </row>
    <row r="9" spans="2:33" ht="23.25">
      <c r="B9" s="122"/>
      <c r="C9" s="43">
        <v>2</v>
      </c>
      <c r="D9" s="125"/>
      <c r="E9" s="54">
        <v>3</v>
      </c>
      <c r="F9" s="17" t="s">
        <v>0</v>
      </c>
      <c r="G9" s="71">
        <f>WynikiMaks!AG8</f>
        <v>9</v>
      </c>
      <c r="H9" s="56">
        <v>1</v>
      </c>
      <c r="I9" s="19" t="s">
        <v>1</v>
      </c>
      <c r="J9" s="71">
        <f>WynikiMaks!M8</f>
        <v>9</v>
      </c>
      <c r="K9" s="54">
        <v>3</v>
      </c>
      <c r="L9" s="19" t="s">
        <v>1</v>
      </c>
      <c r="M9" s="71">
        <f>WynikiMaks!H8</f>
        <v>9</v>
      </c>
      <c r="N9" s="55">
        <v>2</v>
      </c>
      <c r="O9" s="19" t="s">
        <v>1</v>
      </c>
      <c r="P9" s="71">
        <f>WynikiMaks!AL8</f>
        <v>9</v>
      </c>
      <c r="Q9" s="68">
        <v>4</v>
      </c>
      <c r="R9" s="19" t="s">
        <v>0</v>
      </c>
      <c r="S9" s="71">
        <f>WynikiMaks!W8</f>
        <v>9</v>
      </c>
      <c r="T9" s="68">
        <v>4</v>
      </c>
      <c r="U9" s="19" t="s">
        <v>1</v>
      </c>
      <c r="V9" s="71">
        <f>WynikiMaks!AB8</f>
        <v>9</v>
      </c>
      <c r="W9" s="55">
        <v>2</v>
      </c>
      <c r="X9" s="17" t="s">
        <v>0</v>
      </c>
      <c r="Y9" s="71">
        <f>WynikiMaks!R8</f>
        <v>9</v>
      </c>
      <c r="Z9" s="37">
        <f aca="true" t="shared" si="0" ref="Z9:Z15">G9+J9+M9+P9+S9+V9+Y9</f>
        <v>63</v>
      </c>
      <c r="AA9" s="40">
        <f aca="true" t="shared" si="1" ref="AA9:AA15">8-AG9</f>
        <v>1</v>
      </c>
      <c r="AG9" s="10">
        <f>IF(Z9&gt;=Z10,1,0)+IF(Z9&gt;=Z11,1,0)+IF(Z9&gt;=Z12,1,0)+IF(Z9&gt;=Z13,1,0)+IF(Z9&gt;=Z14,1,0)+IF(Z9&gt;=Z15,1,0)+IF(Z9&gt;=Z8,1,0)</f>
        <v>7</v>
      </c>
    </row>
    <row r="10" spans="2:33" ht="23.25">
      <c r="B10" s="122"/>
      <c r="C10" s="43">
        <v>3</v>
      </c>
      <c r="D10" s="125"/>
      <c r="E10" s="55">
        <v>2</v>
      </c>
      <c r="F10" s="19" t="s">
        <v>0</v>
      </c>
      <c r="G10" s="71">
        <f>WynikiMaks!W9</f>
        <v>9</v>
      </c>
      <c r="H10" s="54">
        <v>3</v>
      </c>
      <c r="I10" s="19" t="s">
        <v>0</v>
      </c>
      <c r="J10" s="71">
        <f>WynikiMaks!AL9</f>
        <v>9</v>
      </c>
      <c r="K10" s="56">
        <v>1</v>
      </c>
      <c r="L10" s="19" t="s">
        <v>1</v>
      </c>
      <c r="M10" s="71">
        <f>WynikiMaks!R9</f>
        <v>9</v>
      </c>
      <c r="N10" s="54">
        <v>3</v>
      </c>
      <c r="O10" s="19" t="s">
        <v>1</v>
      </c>
      <c r="P10" s="71">
        <f>WynikiMaks!M9</f>
        <v>9</v>
      </c>
      <c r="Q10" s="55">
        <v>2</v>
      </c>
      <c r="R10" s="19" t="s">
        <v>1</v>
      </c>
      <c r="S10" s="71">
        <f>WynikiMaks!H9</f>
        <v>9</v>
      </c>
      <c r="T10" s="68">
        <v>4</v>
      </c>
      <c r="U10" s="19" t="s">
        <v>0</v>
      </c>
      <c r="V10" s="71">
        <f>WynikiMaks!AB9</f>
        <v>9</v>
      </c>
      <c r="W10" s="68">
        <v>4</v>
      </c>
      <c r="X10" s="17" t="s">
        <v>1</v>
      </c>
      <c r="Y10" s="71">
        <f>WynikiMaks!AG9</f>
        <v>9</v>
      </c>
      <c r="Z10" s="37">
        <f t="shared" si="0"/>
        <v>63</v>
      </c>
      <c r="AA10" s="40">
        <f t="shared" si="1"/>
        <v>1</v>
      </c>
      <c r="AG10" s="10">
        <f>IF(Z10&gt;=Z11,1,0)+IF(Z10&gt;=Z12,1,0)+IF(Z10&gt;=Z13,1,0)+IF(Z10&gt;=Z14,1,0)+IF(Z10&gt;=Z15,1,0)+IF(Z10&gt;=Z8,1,0)+IF(Z10&gt;=Z9,1,0)</f>
        <v>7</v>
      </c>
    </row>
    <row r="11" spans="2:33" ht="23.25">
      <c r="B11" s="122"/>
      <c r="C11" s="43">
        <v>4</v>
      </c>
      <c r="D11" s="125"/>
      <c r="E11" s="68">
        <v>4</v>
      </c>
      <c r="F11" s="19" t="s">
        <v>1</v>
      </c>
      <c r="G11" s="71">
        <f>WynikiMaks!AL10</f>
        <v>9</v>
      </c>
      <c r="H11" s="55">
        <v>2</v>
      </c>
      <c r="I11" s="19" t="s">
        <v>0</v>
      </c>
      <c r="J11" s="71">
        <f>WynikiMaks!AB10</f>
        <v>9</v>
      </c>
      <c r="K11" s="54">
        <v>3</v>
      </c>
      <c r="L11" s="19" t="s">
        <v>0</v>
      </c>
      <c r="M11" s="71">
        <f>WynikiMaks!H10</f>
        <v>9</v>
      </c>
      <c r="N11" s="56">
        <v>1</v>
      </c>
      <c r="O11" s="19" t="s">
        <v>1</v>
      </c>
      <c r="P11" s="71">
        <f>WynikiMaks!W10</f>
        <v>9</v>
      </c>
      <c r="Q11" s="54">
        <v>3</v>
      </c>
      <c r="R11" s="19" t="s">
        <v>1</v>
      </c>
      <c r="S11" s="71">
        <f>WynikiMaks!R10</f>
        <v>9</v>
      </c>
      <c r="T11" s="55">
        <v>2</v>
      </c>
      <c r="U11" s="19" t="s">
        <v>1</v>
      </c>
      <c r="V11" s="71">
        <f>WynikiMaks!M10</f>
        <v>9</v>
      </c>
      <c r="W11" s="68">
        <v>4</v>
      </c>
      <c r="X11" s="17" t="s">
        <v>0</v>
      </c>
      <c r="Y11" s="71">
        <f>WynikiMaks!AG10</f>
        <v>9</v>
      </c>
      <c r="Z11" s="37">
        <f t="shared" si="0"/>
        <v>63</v>
      </c>
      <c r="AA11" s="40">
        <f t="shared" si="1"/>
        <v>1</v>
      </c>
      <c r="AG11" s="10">
        <f>IF(Z11&gt;=Z12,1,0)+IF(Z11&gt;=Z13,1,0)+IF(Z11&gt;=Z14,1,0)+IF(Z11&gt;=Z15,1,0)+IF(Z11&gt;=Z8,1,0)+IF(Z11&gt;=Z9,1,0)+IF(Z11&gt;=Z10,1,0)</f>
        <v>7</v>
      </c>
    </row>
    <row r="12" spans="2:33" ht="23.25">
      <c r="B12" s="122"/>
      <c r="C12" s="43">
        <v>5</v>
      </c>
      <c r="D12" s="125"/>
      <c r="E12" s="68">
        <v>4</v>
      </c>
      <c r="F12" s="19" t="s">
        <v>0</v>
      </c>
      <c r="G12" s="71">
        <f>WynikiMaks!AL11</f>
        <v>9</v>
      </c>
      <c r="H12" s="68">
        <v>4</v>
      </c>
      <c r="I12" s="19" t="s">
        <v>1</v>
      </c>
      <c r="J12" s="71">
        <f>WynikiMaks!H11</f>
        <v>9</v>
      </c>
      <c r="K12" s="55">
        <v>2</v>
      </c>
      <c r="L12" s="19" t="s">
        <v>0</v>
      </c>
      <c r="M12" s="71">
        <f>WynikiMaks!AG11</f>
        <v>9</v>
      </c>
      <c r="N12" s="54">
        <v>3</v>
      </c>
      <c r="O12" s="19" t="s">
        <v>0</v>
      </c>
      <c r="P12" s="71">
        <f>WynikiMaks!M11</f>
        <v>9</v>
      </c>
      <c r="Q12" s="56">
        <v>1</v>
      </c>
      <c r="R12" s="19" t="s">
        <v>1</v>
      </c>
      <c r="S12" s="71">
        <f>WynikiMaks!AB11</f>
        <v>9</v>
      </c>
      <c r="T12" s="54">
        <v>3</v>
      </c>
      <c r="U12" s="19" t="s">
        <v>1</v>
      </c>
      <c r="V12" s="71">
        <f>WynikiMaks!W11</f>
        <v>9</v>
      </c>
      <c r="W12" s="55">
        <v>2</v>
      </c>
      <c r="X12" s="17" t="s">
        <v>1</v>
      </c>
      <c r="Y12" s="71">
        <f>WynikiMaks!R11</f>
        <v>9</v>
      </c>
      <c r="Z12" s="37">
        <f t="shared" si="0"/>
        <v>63</v>
      </c>
      <c r="AA12" s="40">
        <f t="shared" si="1"/>
        <v>1</v>
      </c>
      <c r="AG12" s="10">
        <f>IF(Z12&gt;=Z13,1,0)+IF(Z12&gt;=Z14,1,0)+IF(Z12&gt;=Z15,1,0)+IF(Z12&gt;=Z8,1,0)+IF(Z12&gt;=Z9,1,0)+IF(Z12&gt;=Z10,1,0)+IF(Z12&gt;=Z11,1,0)</f>
        <v>7</v>
      </c>
    </row>
    <row r="13" spans="2:33" ht="23.25">
      <c r="B13" s="122"/>
      <c r="C13" s="43">
        <v>6</v>
      </c>
      <c r="D13" s="125"/>
      <c r="E13" s="55">
        <v>2</v>
      </c>
      <c r="F13" s="19" t="s">
        <v>1</v>
      </c>
      <c r="G13" s="71">
        <f>WynikiMaks!W12</f>
        <v>9</v>
      </c>
      <c r="H13" s="68">
        <v>4</v>
      </c>
      <c r="I13" s="19" t="s">
        <v>0</v>
      </c>
      <c r="J13" s="71">
        <f>WynikiMaks!H12</f>
        <v>9</v>
      </c>
      <c r="K13" s="68">
        <v>4</v>
      </c>
      <c r="L13" s="19" t="s">
        <v>1</v>
      </c>
      <c r="M13" s="71">
        <f>WynikiMaks!M12</f>
        <v>9</v>
      </c>
      <c r="N13" s="55">
        <v>2</v>
      </c>
      <c r="O13" s="19" t="s">
        <v>0</v>
      </c>
      <c r="P13" s="71">
        <f>WynikiMaks!AL12</f>
        <v>9</v>
      </c>
      <c r="Q13" s="54">
        <v>3</v>
      </c>
      <c r="R13" s="19" t="s">
        <v>0</v>
      </c>
      <c r="S13" s="71">
        <f>WynikiMaks!R12</f>
        <v>9</v>
      </c>
      <c r="T13" s="56">
        <v>1</v>
      </c>
      <c r="U13" s="19" t="s">
        <v>1</v>
      </c>
      <c r="V13" s="71">
        <f>WynikiMaks!AG12</f>
        <v>9</v>
      </c>
      <c r="W13" s="54">
        <v>3</v>
      </c>
      <c r="X13" s="17" t="s">
        <v>1</v>
      </c>
      <c r="Y13" s="71">
        <f>WynikiMaks!AB12</f>
        <v>9</v>
      </c>
      <c r="Z13" s="37">
        <f t="shared" si="0"/>
        <v>63</v>
      </c>
      <c r="AA13" s="40">
        <f t="shared" si="1"/>
        <v>1</v>
      </c>
      <c r="AG13" s="10">
        <f>IF(Z13&gt;=Z14,1,0)+IF(Z13&gt;=Z15,1,0)+IF(Z13&gt;=Z8,1,0)+IF(Z13&gt;=Z9,1,0)+IF(Z13&gt;=Z10,1,0)+IF(Z13&gt;=Z11,1,0)+IF(Z13&gt;=Z12,1,0)</f>
        <v>7</v>
      </c>
    </row>
    <row r="14" spans="2:33" ht="23.25">
      <c r="B14" s="122"/>
      <c r="C14" s="43">
        <v>7</v>
      </c>
      <c r="D14" s="125"/>
      <c r="E14" s="54">
        <v>3</v>
      </c>
      <c r="F14" s="19" t="s">
        <v>1</v>
      </c>
      <c r="G14" s="71">
        <f>WynikiMaks!AG13</f>
        <v>9</v>
      </c>
      <c r="H14" s="55">
        <v>2</v>
      </c>
      <c r="I14" s="19" t="s">
        <v>1</v>
      </c>
      <c r="J14" s="71">
        <f>WynikiMaks!AB13</f>
        <v>9</v>
      </c>
      <c r="K14" s="68">
        <v>4</v>
      </c>
      <c r="L14" s="19" t="s">
        <v>0</v>
      </c>
      <c r="M14" s="71">
        <f>WynikiMaks!M13</f>
        <v>9</v>
      </c>
      <c r="N14" s="68">
        <v>4</v>
      </c>
      <c r="O14" s="19" t="s">
        <v>1</v>
      </c>
      <c r="P14" s="71">
        <f>WynikiMaks!R13</f>
        <v>9</v>
      </c>
      <c r="Q14" s="55">
        <v>2</v>
      </c>
      <c r="R14" s="19" t="s">
        <v>0</v>
      </c>
      <c r="S14" s="71">
        <f>WynikiMaks!H13</f>
        <v>9</v>
      </c>
      <c r="T14" s="54">
        <v>3</v>
      </c>
      <c r="U14" s="19" t="s">
        <v>0</v>
      </c>
      <c r="V14" s="71">
        <f>WynikiMaks!W13</f>
        <v>9</v>
      </c>
      <c r="W14" s="56">
        <v>1</v>
      </c>
      <c r="X14" s="17" t="s">
        <v>1</v>
      </c>
      <c r="Y14" s="71">
        <f>WynikiMaks!AL13</f>
        <v>9</v>
      </c>
      <c r="Z14" s="37">
        <f t="shared" si="0"/>
        <v>63</v>
      </c>
      <c r="AA14" s="40">
        <f t="shared" si="1"/>
        <v>1</v>
      </c>
      <c r="AG14" s="10">
        <f>IF(Z14&gt;=Z15,1,0)+IF(Z14&gt;=Z8,1,0)+IF(Z14&gt;=Z9,1,0)+IF(Z14&gt;=Z10,1,0)+IF(Z14&gt;=Z11,1,0)+IF(Z14&gt;=Z12,1,0)+IF(Z14&gt;=Z13,1,0)</f>
        <v>7</v>
      </c>
    </row>
    <row r="15" spans="2:33" ht="24" thickBot="1">
      <c r="B15" s="123"/>
      <c r="C15" s="44">
        <v>8</v>
      </c>
      <c r="D15" s="126"/>
      <c r="E15" s="69">
        <v>1</v>
      </c>
      <c r="F15" s="30" t="s">
        <v>0</v>
      </c>
      <c r="G15" s="72">
        <f>WynikiMaks!H14</f>
        <v>9</v>
      </c>
      <c r="H15" s="69">
        <v>1</v>
      </c>
      <c r="I15" s="30" t="s">
        <v>0</v>
      </c>
      <c r="J15" s="72">
        <f>WynikiMaks!M14</f>
        <v>9</v>
      </c>
      <c r="K15" s="69">
        <v>1</v>
      </c>
      <c r="L15" s="30" t="s">
        <v>0</v>
      </c>
      <c r="M15" s="72">
        <f>WynikiMaks!R14</f>
        <v>9</v>
      </c>
      <c r="N15" s="69">
        <v>1</v>
      </c>
      <c r="O15" s="30" t="s">
        <v>0</v>
      </c>
      <c r="P15" s="72">
        <f>WynikiMaks!W14</f>
        <v>9</v>
      </c>
      <c r="Q15" s="69">
        <v>1</v>
      </c>
      <c r="R15" s="30" t="s">
        <v>0</v>
      </c>
      <c r="S15" s="72">
        <f>WynikiMaks!AB14</f>
        <v>9</v>
      </c>
      <c r="T15" s="69">
        <v>1</v>
      </c>
      <c r="U15" s="30" t="s">
        <v>0</v>
      </c>
      <c r="V15" s="72">
        <f>WynikiMaks!AG14</f>
        <v>9</v>
      </c>
      <c r="W15" s="57">
        <v>1</v>
      </c>
      <c r="X15" s="30" t="s">
        <v>0</v>
      </c>
      <c r="Y15" s="72">
        <f>WynikiMaks!AL14</f>
        <v>9</v>
      </c>
      <c r="Z15" s="38">
        <f t="shared" si="0"/>
        <v>63</v>
      </c>
      <c r="AA15" s="41">
        <f t="shared" si="1"/>
        <v>1</v>
      </c>
      <c r="AG15" s="10">
        <f>IF(Z15&gt;=Z8,1,0)+IF(Z15&gt;=Z9,1,0)+IF(Z15&gt;=Z10,1,0)+IF(Z15&gt;=Z11,1,0)+IF(Z15&gt;=Z12,1,0)+IF(Z15&gt;=Z13,1,0)+IF(Z15&gt;=Z14,1,0)</f>
        <v>7</v>
      </c>
    </row>
    <row r="17" spans="7:26" ht="12.75" hidden="1">
      <c r="G17" s="24">
        <f>SUM(G8:G16)</f>
        <v>72</v>
      </c>
      <c r="J17" s="24">
        <f>SUM(J8:J16)</f>
        <v>72</v>
      </c>
      <c r="M17" s="24">
        <f>SUM(M8:M16)</f>
        <v>72</v>
      </c>
      <c r="P17" s="24">
        <f>SUM(P8:P16)</f>
        <v>72</v>
      </c>
      <c r="S17" s="24">
        <f>SUM(S8:S16)</f>
        <v>72</v>
      </c>
      <c r="V17" s="24">
        <f>SUM(V8:V16)</f>
        <v>72</v>
      </c>
      <c r="Y17" s="24">
        <f>SUM(Y8:Y16)</f>
        <v>72</v>
      </c>
      <c r="Z17" s="24">
        <f>SUM(Z8:Z16)</f>
        <v>504</v>
      </c>
    </row>
  </sheetData>
  <mergeCells count="12">
    <mergeCell ref="T7:V7"/>
    <mergeCell ref="W7:Y7"/>
    <mergeCell ref="B8:B15"/>
    <mergeCell ref="D8:D15"/>
    <mergeCell ref="X4:AA4"/>
    <mergeCell ref="Z6:Z7"/>
    <mergeCell ref="AA6:AA7"/>
    <mergeCell ref="E7:G7"/>
    <mergeCell ref="H7:J7"/>
    <mergeCell ref="K7:M7"/>
    <mergeCell ref="N7:P7"/>
    <mergeCell ref="Q7:S7"/>
  </mergeCells>
  <printOptions/>
  <pageMargins left="0.75" right="0.75" top="1" bottom="1" header="0.5" footer="0.5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B3:AN15"/>
  <sheetViews>
    <sheetView workbookViewId="0" topLeftCell="A4">
      <selection activeCell="AE34" sqref="AE34"/>
    </sheetView>
  </sheetViews>
  <sheetFormatPr defaultColWidth="9.00390625" defaultRowHeight="12.75"/>
  <cols>
    <col min="1" max="1" width="4.625" style="0" customWidth="1"/>
    <col min="2" max="2" width="5.875" style="0" customWidth="1"/>
    <col min="3" max="3" width="5.625" style="0" customWidth="1"/>
    <col min="4" max="6" width="4.25390625" style="0" customWidth="1"/>
    <col min="7" max="7" width="4.25390625" style="0" hidden="1" customWidth="1"/>
    <col min="8" max="11" width="4.25390625" style="0" customWidth="1"/>
    <col min="12" max="12" width="4.25390625" style="0" hidden="1" customWidth="1"/>
    <col min="13" max="16" width="4.25390625" style="0" customWidth="1"/>
    <col min="17" max="17" width="4.25390625" style="0" hidden="1" customWidth="1"/>
    <col min="18" max="21" width="4.25390625" style="0" customWidth="1"/>
    <col min="22" max="22" width="4.25390625" style="0" hidden="1" customWidth="1"/>
    <col min="23" max="26" width="4.25390625" style="0" customWidth="1"/>
    <col min="27" max="27" width="4.25390625" style="0" hidden="1" customWidth="1"/>
    <col min="28" max="31" width="4.25390625" style="0" customWidth="1"/>
    <col min="32" max="32" width="4.25390625" style="0" hidden="1" customWidth="1"/>
    <col min="33" max="36" width="4.25390625" style="0" customWidth="1"/>
    <col min="37" max="37" width="4.25390625" style="0" hidden="1" customWidth="1"/>
    <col min="38" max="38" width="4.25390625" style="0" customWidth="1"/>
    <col min="39" max="39" width="6.125" style="0" customWidth="1"/>
    <col min="40" max="40" width="7.25390625" style="0" bestFit="1" customWidth="1"/>
    <col min="41" max="45" width="5.75390625" style="0" customWidth="1"/>
  </cols>
  <sheetData>
    <row r="3" ht="26.25">
      <c r="B3" s="46" t="s">
        <v>28</v>
      </c>
    </row>
    <row r="4" ht="34.5" customHeight="1"/>
    <row r="5" spans="2:40" ht="23.25" customHeight="1">
      <c r="B5" s="140" t="s">
        <v>26</v>
      </c>
      <c r="C5" s="140"/>
      <c r="D5" s="107">
        <v>1</v>
      </c>
      <c r="E5" s="138"/>
      <c r="F5" s="138"/>
      <c r="G5" s="138"/>
      <c r="H5" s="139"/>
      <c r="I5" s="107">
        <v>2</v>
      </c>
      <c r="J5" s="138"/>
      <c r="K5" s="138"/>
      <c r="L5" s="138"/>
      <c r="M5" s="139"/>
      <c r="N5" s="107">
        <v>3</v>
      </c>
      <c r="O5" s="138"/>
      <c r="P5" s="138"/>
      <c r="Q5" s="138"/>
      <c r="R5" s="139"/>
      <c r="S5" s="107">
        <v>4</v>
      </c>
      <c r="T5" s="138"/>
      <c r="U5" s="138"/>
      <c r="V5" s="138"/>
      <c r="W5" s="139"/>
      <c r="X5" s="107">
        <v>5</v>
      </c>
      <c r="Y5" s="138"/>
      <c r="Z5" s="138"/>
      <c r="AA5" s="138"/>
      <c r="AB5" s="139"/>
      <c r="AC5" s="107">
        <v>6</v>
      </c>
      <c r="AD5" s="138"/>
      <c r="AE5" s="138"/>
      <c r="AF5" s="138"/>
      <c r="AG5" s="139"/>
      <c r="AH5" s="107">
        <v>7</v>
      </c>
      <c r="AI5" s="138"/>
      <c r="AJ5" s="138"/>
      <c r="AK5" s="138"/>
      <c r="AL5" s="139"/>
      <c r="AM5" s="141" t="s">
        <v>2</v>
      </c>
      <c r="AN5" s="135" t="s">
        <v>43</v>
      </c>
    </row>
    <row r="6" spans="2:40" ht="21" customHeight="1">
      <c r="B6" s="140" t="s">
        <v>27</v>
      </c>
      <c r="C6" s="140"/>
      <c r="D6" s="45">
        <f>Maksy!A3</f>
        <v>1</v>
      </c>
      <c r="E6" s="45">
        <f>Maksy!A22</f>
        <v>2</v>
      </c>
      <c r="F6" s="45">
        <f>Maksy!A41</f>
        <v>3</v>
      </c>
      <c r="G6" s="45">
        <f>Maksy!A60</f>
        <v>0</v>
      </c>
      <c r="H6" s="78" t="s">
        <v>29</v>
      </c>
      <c r="I6" s="45">
        <f>Maksy!F3</f>
        <v>4</v>
      </c>
      <c r="J6" s="45">
        <f>Maksy!F22</f>
        <v>5</v>
      </c>
      <c r="K6" s="45">
        <f>Maksy!F41</f>
        <v>6</v>
      </c>
      <c r="L6" s="45">
        <f>Maksy!F60</f>
        <v>0</v>
      </c>
      <c r="M6" s="78" t="s">
        <v>29</v>
      </c>
      <c r="N6" s="45">
        <f>Maksy!K3</f>
        <v>7</v>
      </c>
      <c r="O6" s="45">
        <f>Maksy!K22</f>
        <v>8</v>
      </c>
      <c r="P6" s="45">
        <f>Maksy!K41</f>
        <v>9</v>
      </c>
      <c r="Q6" s="45">
        <f>Maksy!K60</f>
        <v>0</v>
      </c>
      <c r="R6" s="78" t="s">
        <v>29</v>
      </c>
      <c r="S6" s="45">
        <f>Maksy!P3</f>
        <v>10</v>
      </c>
      <c r="T6" s="45">
        <f>Maksy!P22</f>
        <v>11</v>
      </c>
      <c r="U6" s="45">
        <f>Maksy!P41</f>
        <v>12</v>
      </c>
      <c r="V6" s="45">
        <f>Maksy!P60</f>
        <v>0</v>
      </c>
      <c r="W6" s="78" t="s">
        <v>29</v>
      </c>
      <c r="X6" s="45">
        <f>Maksy!U3</f>
        <v>13</v>
      </c>
      <c r="Y6" s="45">
        <f>Maksy!U22</f>
        <v>14</v>
      </c>
      <c r="Z6" s="45">
        <f>Maksy!U41</f>
        <v>15</v>
      </c>
      <c r="AA6" s="45">
        <f>Maksy!U60</f>
        <v>0</v>
      </c>
      <c r="AB6" s="88" t="s">
        <v>29</v>
      </c>
      <c r="AC6" s="45">
        <f>Maksy!Z3</f>
        <v>16</v>
      </c>
      <c r="AD6" s="45">
        <f>Maksy!Z22</f>
        <v>17</v>
      </c>
      <c r="AE6" s="45">
        <f>Maksy!Z41</f>
        <v>18</v>
      </c>
      <c r="AF6" s="45">
        <f>Maksy!Z60</f>
        <v>0</v>
      </c>
      <c r="AG6" s="78" t="s">
        <v>29</v>
      </c>
      <c r="AH6" s="9">
        <f>Maksy!AE3</f>
        <v>19</v>
      </c>
      <c r="AI6" s="9">
        <f>Maksy!AE22</f>
        <v>20</v>
      </c>
      <c r="AJ6" s="9">
        <f>Maksy!AE41</f>
        <v>21</v>
      </c>
      <c r="AK6" s="9">
        <f>Maksy!AE60</f>
        <v>0</v>
      </c>
      <c r="AL6" s="78" t="s">
        <v>29</v>
      </c>
      <c r="AM6" s="142"/>
      <c r="AN6" s="136"/>
    </row>
    <row r="7" spans="2:40" ht="18">
      <c r="B7" s="137" t="s">
        <v>3</v>
      </c>
      <c r="C7" s="5">
        <v>1</v>
      </c>
      <c r="D7" s="60">
        <f>Maksy!C17</f>
        <v>3</v>
      </c>
      <c r="E7" s="61">
        <f>Maksy!C36</f>
        <v>3</v>
      </c>
      <c r="F7" s="60">
        <f>Maksy!C55</f>
        <v>3</v>
      </c>
      <c r="G7" s="60">
        <f>Maksy!C74</f>
        <v>0</v>
      </c>
      <c r="H7" s="79">
        <f>SUM(D7:G7)</f>
        <v>9</v>
      </c>
      <c r="I7" s="61">
        <f>Maksy!G20</f>
        <v>3</v>
      </c>
      <c r="J7" s="61">
        <f>Maksy!G39</f>
        <v>3</v>
      </c>
      <c r="K7" s="61">
        <f>Maksy!G58</f>
        <v>3</v>
      </c>
      <c r="L7" s="61">
        <f>Maksy!G77</f>
        <v>0</v>
      </c>
      <c r="M7" s="79">
        <f>SUM(I7:L7)</f>
        <v>9</v>
      </c>
      <c r="N7" s="61">
        <f>Maksy!L18</f>
        <v>3</v>
      </c>
      <c r="O7" s="61">
        <f>Maksy!L37</f>
        <v>3</v>
      </c>
      <c r="P7" s="60">
        <f>Maksy!L56</f>
        <v>3</v>
      </c>
      <c r="Q7" s="60">
        <f>Maksy!L75</f>
        <v>0</v>
      </c>
      <c r="R7" s="79">
        <f>SUM(N7:Q7)</f>
        <v>9</v>
      </c>
      <c r="S7" s="60">
        <f>Maksy!R19</f>
        <v>3</v>
      </c>
      <c r="T7" s="61">
        <f>Maksy!R38</f>
        <v>3</v>
      </c>
      <c r="U7" s="61">
        <f>Maksy!R57</f>
        <v>3</v>
      </c>
      <c r="V7" s="61">
        <f>Maksy!R76</f>
        <v>0</v>
      </c>
      <c r="W7" s="79">
        <f>SUM(S7:V7)</f>
        <v>9</v>
      </c>
      <c r="X7" s="61">
        <f>Maksy!V20</f>
        <v>3</v>
      </c>
      <c r="Y7" s="61">
        <f>Maksy!V39</f>
        <v>3</v>
      </c>
      <c r="Z7" s="61">
        <f>Maksy!V58</f>
        <v>3</v>
      </c>
      <c r="AA7" s="61">
        <f>Maksy!V77</f>
        <v>0</v>
      </c>
      <c r="AB7" s="79">
        <f>SUM(X7:AA7)</f>
        <v>9</v>
      </c>
      <c r="AC7" s="61">
        <f>Maksy!AB18</f>
        <v>3</v>
      </c>
      <c r="AD7" s="60">
        <f>Maksy!AB37</f>
        <v>3</v>
      </c>
      <c r="AE7" s="60">
        <f>Maksy!AB56</f>
        <v>3</v>
      </c>
      <c r="AF7" s="60">
        <f>Maksy!AB75</f>
        <v>0</v>
      </c>
      <c r="AG7" s="79">
        <f>SUM(AC7:AF7)</f>
        <v>9</v>
      </c>
      <c r="AH7" s="61">
        <f>Maksy!AG18</f>
        <v>3</v>
      </c>
      <c r="AI7" s="61">
        <f>Maksy!AG37</f>
        <v>3</v>
      </c>
      <c r="AJ7" s="61">
        <f>Maksy!AG56</f>
        <v>3</v>
      </c>
      <c r="AK7" s="61">
        <f>Maksy!AG75</f>
        <v>0</v>
      </c>
      <c r="AL7" s="79">
        <f>SUM(AH7:AK7)</f>
        <v>9</v>
      </c>
      <c r="AM7" s="65">
        <f>H7+M7+R7+W7+AB7+AG7+AL7</f>
        <v>63</v>
      </c>
      <c r="AN7" s="108">
        <f>AM7/126</f>
        <v>0.5</v>
      </c>
    </row>
    <row r="8" spans="2:40" ht="18">
      <c r="B8" s="137"/>
      <c r="C8" s="5">
        <v>2</v>
      </c>
      <c r="D8" s="60">
        <f>Maksy!C19</f>
        <v>3</v>
      </c>
      <c r="E8" s="60">
        <f>Maksy!C38</f>
        <v>3</v>
      </c>
      <c r="F8" s="60">
        <f>Maksy!C57</f>
        <v>3</v>
      </c>
      <c r="G8" s="60">
        <f>Maksy!C76</f>
        <v>0</v>
      </c>
      <c r="H8" s="80">
        <f aca="true" t="shared" si="0" ref="H8:H14">SUM(D8:G8)</f>
        <v>9</v>
      </c>
      <c r="I8" s="60">
        <f>Maksy!H17</f>
        <v>3</v>
      </c>
      <c r="J8" s="60">
        <f>Maksy!H36</f>
        <v>3</v>
      </c>
      <c r="K8" s="60">
        <f>Maksy!H55</f>
        <v>3</v>
      </c>
      <c r="L8" s="60">
        <f>Maksy!H74</f>
        <v>0</v>
      </c>
      <c r="M8" s="80">
        <f aca="true" t="shared" si="1" ref="M8:M14">SUM(I8:L8)</f>
        <v>9</v>
      </c>
      <c r="N8" s="60">
        <f>Maksy!L20</f>
        <v>3</v>
      </c>
      <c r="O8" s="60">
        <f>Maksy!L39</f>
        <v>3</v>
      </c>
      <c r="P8" s="60">
        <f>Maksy!L58</f>
        <v>3</v>
      </c>
      <c r="Q8" s="60">
        <f>Maksy!L77</f>
        <v>0</v>
      </c>
      <c r="R8" s="80">
        <f aca="true" t="shared" si="2" ref="R8:R14">SUM(N8:Q8)</f>
        <v>9</v>
      </c>
      <c r="S8" s="60">
        <f>Maksy!Q19</f>
        <v>3</v>
      </c>
      <c r="T8" s="60">
        <f>Maksy!Q38</f>
        <v>3</v>
      </c>
      <c r="U8" s="60">
        <f>Maksy!Q57</f>
        <v>3</v>
      </c>
      <c r="V8" s="60">
        <f>Maksy!Q76</f>
        <v>0</v>
      </c>
      <c r="W8" s="80">
        <f aca="true" t="shared" si="3" ref="W8:W14">SUM(S8:V8)</f>
        <v>9</v>
      </c>
      <c r="X8" s="60">
        <f>Maksy!W19</f>
        <v>3</v>
      </c>
      <c r="Y8" s="60">
        <f>Maksy!W38</f>
        <v>3</v>
      </c>
      <c r="Z8" s="60">
        <f>Maksy!W57</f>
        <v>3</v>
      </c>
      <c r="AA8" s="60">
        <f>Maksy!W76</f>
        <v>0</v>
      </c>
      <c r="AB8" s="80">
        <f aca="true" t="shared" si="4" ref="AB8:AB14">SUM(X8:AA8)</f>
        <v>9</v>
      </c>
      <c r="AC8" s="60">
        <f>Maksy!AA17</f>
        <v>3</v>
      </c>
      <c r="AD8" s="60">
        <f>Maksy!AA36</f>
        <v>3</v>
      </c>
      <c r="AE8" s="60">
        <f>Maksy!AA55</f>
        <v>3</v>
      </c>
      <c r="AF8" s="60">
        <f>Maksy!AA74</f>
        <v>0</v>
      </c>
      <c r="AG8" s="80">
        <f aca="true" t="shared" si="5" ref="AG8:AG14">SUM(AC8:AF8)</f>
        <v>9</v>
      </c>
      <c r="AH8" s="60">
        <f>Maksy!AG19</f>
        <v>3</v>
      </c>
      <c r="AI8" s="60">
        <f>Maksy!AG38</f>
        <v>3</v>
      </c>
      <c r="AJ8" s="60">
        <f>Maksy!AG57</f>
        <v>3</v>
      </c>
      <c r="AK8" s="60">
        <f>Maksy!AG76</f>
        <v>0</v>
      </c>
      <c r="AL8" s="80">
        <f aca="true" t="shared" si="6" ref="AL8:AL14">SUM(AH8:AK8)</f>
        <v>9</v>
      </c>
      <c r="AM8" s="66">
        <f aca="true" t="shared" si="7" ref="AM8:AM14">H8+M8+R8+W8+AB8+AG8+AL8</f>
        <v>63</v>
      </c>
      <c r="AN8" s="109">
        <f aca="true" t="shared" si="8" ref="AN8:AN14">AM8/126</f>
        <v>0.5</v>
      </c>
    </row>
    <row r="9" spans="2:40" ht="18">
      <c r="B9" s="137"/>
      <c r="C9" s="5">
        <v>3</v>
      </c>
      <c r="D9" s="60">
        <f>Maksy!C20</f>
        <v>3</v>
      </c>
      <c r="E9" s="60">
        <f>Maksy!C39</f>
        <v>3</v>
      </c>
      <c r="F9" s="60">
        <f>Maksy!C58</f>
        <v>3</v>
      </c>
      <c r="G9" s="60">
        <f>Maksy!C77</f>
        <v>0</v>
      </c>
      <c r="H9" s="80">
        <f t="shared" si="0"/>
        <v>9</v>
      </c>
      <c r="I9" s="60">
        <f>Maksy!H19</f>
        <v>3</v>
      </c>
      <c r="J9" s="60">
        <f>Maksy!H38</f>
        <v>3</v>
      </c>
      <c r="K9" s="60">
        <f>Maksy!H57</f>
        <v>3</v>
      </c>
      <c r="L9" s="60">
        <f>Maksy!H76</f>
        <v>0</v>
      </c>
      <c r="M9" s="80">
        <f t="shared" si="1"/>
        <v>9</v>
      </c>
      <c r="N9" s="60">
        <f>Maksy!M17</f>
        <v>3</v>
      </c>
      <c r="O9" s="60">
        <f>Maksy!M36</f>
        <v>3</v>
      </c>
      <c r="P9" s="60">
        <f>Maksy!M55</f>
        <v>3</v>
      </c>
      <c r="Q9" s="60">
        <f>Maksy!M74</f>
        <v>0</v>
      </c>
      <c r="R9" s="80">
        <f t="shared" si="2"/>
        <v>9</v>
      </c>
      <c r="S9" s="60">
        <f>Maksy!Q17</f>
        <v>3</v>
      </c>
      <c r="T9" s="60">
        <f>Maksy!Q36</f>
        <v>3</v>
      </c>
      <c r="U9" s="60">
        <f>Maksy!Q55</f>
        <v>3</v>
      </c>
      <c r="V9" s="60">
        <f>Maksy!Q74</f>
        <v>0</v>
      </c>
      <c r="W9" s="80">
        <f t="shared" si="3"/>
        <v>9</v>
      </c>
      <c r="X9" s="60">
        <f>Maksy!V19</f>
        <v>3</v>
      </c>
      <c r="Y9" s="60">
        <f>Maksy!V38</f>
        <v>3</v>
      </c>
      <c r="Z9" s="60">
        <f>Maksy!V57</f>
        <v>3</v>
      </c>
      <c r="AA9" s="60">
        <f>Maksy!V76</f>
        <v>0</v>
      </c>
      <c r="AB9" s="80">
        <f t="shared" si="4"/>
        <v>9</v>
      </c>
      <c r="AC9" s="90">
        <f>Maksy!AB20</f>
        <v>3</v>
      </c>
      <c r="AD9" s="90">
        <f>Maksy!AB39</f>
        <v>3</v>
      </c>
      <c r="AE9" s="90">
        <f>Maksy!AB58</f>
        <v>3</v>
      </c>
      <c r="AF9" s="90">
        <f>Maksy!AA77</f>
        <v>0</v>
      </c>
      <c r="AG9" s="80">
        <f t="shared" si="5"/>
        <v>9</v>
      </c>
      <c r="AH9" s="60">
        <f>Maksy!AF18</f>
        <v>3</v>
      </c>
      <c r="AI9" s="60">
        <f>Maksy!AF37</f>
        <v>3</v>
      </c>
      <c r="AJ9" s="60">
        <f>Maksy!AF56</f>
        <v>3</v>
      </c>
      <c r="AK9" s="60">
        <f>Maksy!AF75</f>
        <v>0</v>
      </c>
      <c r="AL9" s="80">
        <f t="shared" si="6"/>
        <v>9</v>
      </c>
      <c r="AM9" s="66">
        <f t="shared" si="7"/>
        <v>63</v>
      </c>
      <c r="AN9" s="109">
        <f t="shared" si="8"/>
        <v>0.5</v>
      </c>
    </row>
    <row r="10" spans="2:40" ht="18">
      <c r="B10" s="137"/>
      <c r="C10" s="5">
        <v>4</v>
      </c>
      <c r="D10" s="60">
        <f>Maksy!B19</f>
        <v>3</v>
      </c>
      <c r="E10" s="60">
        <f>Maksy!B38</f>
        <v>3</v>
      </c>
      <c r="F10" s="60">
        <f>Maksy!B57</f>
        <v>3</v>
      </c>
      <c r="G10" s="60">
        <f>Maksy!B76</f>
        <v>0</v>
      </c>
      <c r="H10" s="80">
        <f t="shared" si="0"/>
        <v>9</v>
      </c>
      <c r="I10" s="60">
        <f>Maksy!H20</f>
        <v>3</v>
      </c>
      <c r="J10" s="60">
        <f>Maksy!H39</f>
        <v>3</v>
      </c>
      <c r="K10" s="60">
        <f>Maksy!H58</f>
        <v>3</v>
      </c>
      <c r="L10" s="60">
        <f>Maksy!H77</f>
        <v>0</v>
      </c>
      <c r="M10" s="80">
        <f t="shared" si="1"/>
        <v>9</v>
      </c>
      <c r="N10" s="60">
        <f>Maksy!M19</f>
        <v>3</v>
      </c>
      <c r="O10" s="60">
        <f>Maksy!M38</f>
        <v>3</v>
      </c>
      <c r="P10" s="60">
        <f>Maksy!M57</f>
        <v>3</v>
      </c>
      <c r="Q10" s="60">
        <f>Maksy!M76</f>
        <v>0</v>
      </c>
      <c r="R10" s="80">
        <f t="shared" si="2"/>
        <v>9</v>
      </c>
      <c r="S10" s="60">
        <f>Maksy!R18</f>
        <v>3</v>
      </c>
      <c r="T10" s="60">
        <f>Maksy!R37</f>
        <v>3</v>
      </c>
      <c r="U10" s="60">
        <f>Maksy!R56</f>
        <v>3</v>
      </c>
      <c r="V10" s="60">
        <f>Maksy!R75</f>
        <v>0</v>
      </c>
      <c r="W10" s="80">
        <f t="shared" si="3"/>
        <v>9</v>
      </c>
      <c r="X10" s="60">
        <f>Maksy!V17</f>
        <v>3</v>
      </c>
      <c r="Y10" s="60">
        <f>Maksy!V36</f>
        <v>3</v>
      </c>
      <c r="Z10" s="60">
        <f>Maksy!V55</f>
        <v>3</v>
      </c>
      <c r="AA10" s="60">
        <f>Maksy!V74</f>
        <v>0</v>
      </c>
      <c r="AB10" s="80">
        <f t="shared" si="4"/>
        <v>9</v>
      </c>
      <c r="AC10" s="90">
        <f>Maksy!AA20</f>
        <v>3</v>
      </c>
      <c r="AD10" s="90">
        <f>Maksy!AA39</f>
        <v>3</v>
      </c>
      <c r="AE10" s="90">
        <f>Maksy!AA58</f>
        <v>3</v>
      </c>
      <c r="AF10" s="90">
        <f>Maksy!AB77</f>
        <v>0</v>
      </c>
      <c r="AG10" s="80">
        <f t="shared" si="5"/>
        <v>9</v>
      </c>
      <c r="AH10" s="60">
        <f>Maksy!AG17</f>
        <v>3</v>
      </c>
      <c r="AI10" s="60">
        <f>Maksy!AG36</f>
        <v>3</v>
      </c>
      <c r="AJ10" s="60">
        <f>Maksy!AG55</f>
        <v>3</v>
      </c>
      <c r="AK10" s="60">
        <f>Maksy!AG74</f>
        <v>0</v>
      </c>
      <c r="AL10" s="80">
        <f t="shared" si="6"/>
        <v>9</v>
      </c>
      <c r="AM10" s="66">
        <f t="shared" si="7"/>
        <v>63</v>
      </c>
      <c r="AN10" s="109">
        <f t="shared" si="8"/>
        <v>0.5</v>
      </c>
    </row>
    <row r="11" spans="2:40" ht="18">
      <c r="B11" s="137"/>
      <c r="C11" s="5">
        <v>5</v>
      </c>
      <c r="D11" s="60">
        <f>Maksy!C18</f>
        <v>3</v>
      </c>
      <c r="E11" s="60">
        <f>Maksy!C37</f>
        <v>3</v>
      </c>
      <c r="F11" s="60">
        <f>Maksy!C56</f>
        <v>3</v>
      </c>
      <c r="G11" s="60">
        <f>Maksy!C75</f>
        <v>0</v>
      </c>
      <c r="H11" s="80">
        <f t="shared" si="0"/>
        <v>9</v>
      </c>
      <c r="I11" s="60">
        <f>Maksy!G19</f>
        <v>3</v>
      </c>
      <c r="J11" s="60">
        <f>Maksy!G38</f>
        <v>3</v>
      </c>
      <c r="K11" s="60">
        <f>Maksy!G57</f>
        <v>3</v>
      </c>
      <c r="L11" s="60">
        <f>Maksy!G76</f>
        <v>0</v>
      </c>
      <c r="M11" s="80">
        <f t="shared" si="1"/>
        <v>9</v>
      </c>
      <c r="N11" s="60">
        <f>Maksy!M20</f>
        <v>3</v>
      </c>
      <c r="O11" s="60">
        <f>Maksy!M39</f>
        <v>3</v>
      </c>
      <c r="P11" s="60">
        <f>Maksy!M58</f>
        <v>3</v>
      </c>
      <c r="Q11" s="60">
        <f>Maksy!M77</f>
        <v>0</v>
      </c>
      <c r="R11" s="80">
        <f t="shared" si="2"/>
        <v>9</v>
      </c>
      <c r="S11" s="60">
        <f>Maksy!R20</f>
        <v>3</v>
      </c>
      <c r="T11" s="60">
        <f>Maksy!R39</f>
        <v>3</v>
      </c>
      <c r="U11" s="60">
        <f>Maksy!R58</f>
        <v>3</v>
      </c>
      <c r="V11" s="60">
        <f>Maksy!R77</f>
        <v>0</v>
      </c>
      <c r="W11" s="80">
        <f t="shared" si="3"/>
        <v>9</v>
      </c>
      <c r="X11" s="60">
        <f>Maksy!W18</f>
        <v>3</v>
      </c>
      <c r="Y11" s="60">
        <f>Maksy!W37</f>
        <v>3</v>
      </c>
      <c r="Z11" s="60">
        <f>Maksy!W56</f>
        <v>3</v>
      </c>
      <c r="AA11" s="60">
        <f>Maksy!W75</f>
        <v>0</v>
      </c>
      <c r="AB11" s="80">
        <f t="shared" si="4"/>
        <v>9</v>
      </c>
      <c r="AC11" s="60">
        <f>Maksy!AA18</f>
        <v>3</v>
      </c>
      <c r="AD11" s="60">
        <f>Maksy!AA37</f>
        <v>3</v>
      </c>
      <c r="AE11" s="60">
        <f>Maksy!AA56</f>
        <v>3</v>
      </c>
      <c r="AF11" s="60">
        <f>Maksy!AA75</f>
        <v>0</v>
      </c>
      <c r="AG11" s="80">
        <f t="shared" si="5"/>
        <v>9</v>
      </c>
      <c r="AH11" s="60">
        <f>Maksy!AF17</f>
        <v>3</v>
      </c>
      <c r="AI11" s="60">
        <f>Maksy!AF36</f>
        <v>3</v>
      </c>
      <c r="AJ11" s="60">
        <f>Maksy!AF55</f>
        <v>3</v>
      </c>
      <c r="AK11" s="60">
        <f>Maksy!AF74</f>
        <v>0</v>
      </c>
      <c r="AL11" s="80">
        <f t="shared" si="6"/>
        <v>9</v>
      </c>
      <c r="AM11" s="66">
        <f t="shared" si="7"/>
        <v>63</v>
      </c>
      <c r="AN11" s="109">
        <f t="shared" si="8"/>
        <v>0.5</v>
      </c>
    </row>
    <row r="12" spans="2:40" ht="18">
      <c r="B12" s="137"/>
      <c r="C12" s="5">
        <v>6</v>
      </c>
      <c r="D12" s="60">
        <f>Maksy!B18</f>
        <v>3</v>
      </c>
      <c r="E12" s="60">
        <f>Maksy!B37</f>
        <v>3</v>
      </c>
      <c r="F12" s="60">
        <f>Maksy!B56</f>
        <v>3</v>
      </c>
      <c r="G12" s="60">
        <f>Maksy!B75</f>
        <v>0</v>
      </c>
      <c r="H12" s="80">
        <f t="shared" si="0"/>
        <v>9</v>
      </c>
      <c r="I12" s="60">
        <f>Maksy!H18</f>
        <v>3</v>
      </c>
      <c r="J12" s="60">
        <f>Maksy!H37</f>
        <v>3</v>
      </c>
      <c r="K12" s="60">
        <f>Maksy!H56</f>
        <v>3</v>
      </c>
      <c r="L12" s="60">
        <f>Maksy!H75</f>
        <v>0</v>
      </c>
      <c r="M12" s="80">
        <f t="shared" si="1"/>
        <v>9</v>
      </c>
      <c r="N12" s="60">
        <f>Maksy!L19</f>
        <v>3</v>
      </c>
      <c r="O12" s="60">
        <f>Maksy!L38</f>
        <v>3</v>
      </c>
      <c r="P12" s="60">
        <f>Maksy!L57</f>
        <v>3</v>
      </c>
      <c r="Q12" s="60">
        <f>Maksy!L76</f>
        <v>0</v>
      </c>
      <c r="R12" s="80">
        <f t="shared" si="2"/>
        <v>9</v>
      </c>
      <c r="S12" s="60">
        <f>Maksy!R17</f>
        <v>3</v>
      </c>
      <c r="T12" s="60">
        <f>Maksy!R36</f>
        <v>3</v>
      </c>
      <c r="U12" s="60">
        <f>Maksy!R55</f>
        <v>3</v>
      </c>
      <c r="V12" s="60">
        <f>Maksy!R74</f>
        <v>0</v>
      </c>
      <c r="W12" s="80">
        <f t="shared" si="3"/>
        <v>9</v>
      </c>
      <c r="X12" s="60">
        <f>Maksy!W20</f>
        <v>3</v>
      </c>
      <c r="Y12" s="60">
        <f>Maksy!W39</f>
        <v>3</v>
      </c>
      <c r="Z12" s="60">
        <f>Maksy!W58</f>
        <v>3</v>
      </c>
      <c r="AA12" s="60">
        <f>Maksy!W77</f>
        <v>0</v>
      </c>
      <c r="AB12" s="80">
        <f t="shared" si="4"/>
        <v>9</v>
      </c>
      <c r="AC12" s="60">
        <f>Maksy!AB19</f>
        <v>3</v>
      </c>
      <c r="AD12" s="60">
        <f>Maksy!AB38</f>
        <v>3</v>
      </c>
      <c r="AE12" s="60">
        <f>Maksy!AB57</f>
        <v>3</v>
      </c>
      <c r="AF12" s="60">
        <f>Maksy!AB76</f>
        <v>0</v>
      </c>
      <c r="AG12" s="80">
        <f t="shared" si="5"/>
        <v>9</v>
      </c>
      <c r="AH12" s="60">
        <f>Maksy!AF19</f>
        <v>3</v>
      </c>
      <c r="AI12" s="60">
        <f>Maksy!AF38</f>
        <v>3</v>
      </c>
      <c r="AJ12" s="60">
        <f>Maksy!AF57</f>
        <v>3</v>
      </c>
      <c r="AK12" s="60">
        <f>Maksy!AF76</f>
        <v>0</v>
      </c>
      <c r="AL12" s="80">
        <f t="shared" si="6"/>
        <v>9</v>
      </c>
      <c r="AM12" s="66">
        <f t="shared" si="7"/>
        <v>63</v>
      </c>
      <c r="AN12" s="109">
        <f t="shared" si="8"/>
        <v>0.5</v>
      </c>
    </row>
    <row r="13" spans="2:40" ht="18">
      <c r="B13" s="137"/>
      <c r="C13" s="5">
        <v>7</v>
      </c>
      <c r="D13" s="60">
        <f>Maksy!B20</f>
        <v>3</v>
      </c>
      <c r="E13" s="60">
        <f>Maksy!B39</f>
        <v>3</v>
      </c>
      <c r="F13" s="60">
        <f>Maksy!B58</f>
        <v>3</v>
      </c>
      <c r="G13" s="60">
        <f>Maksy!B77</f>
        <v>0</v>
      </c>
      <c r="H13" s="80">
        <f t="shared" si="0"/>
        <v>9</v>
      </c>
      <c r="I13" s="60">
        <f>Maksy!G18</f>
        <v>3</v>
      </c>
      <c r="J13" s="60">
        <f>Maksy!G37</f>
        <v>3</v>
      </c>
      <c r="K13" s="60">
        <f>Maksy!G56</f>
        <v>3</v>
      </c>
      <c r="L13" s="60">
        <f>Maksy!G75</f>
        <v>0</v>
      </c>
      <c r="M13" s="80">
        <f t="shared" si="1"/>
        <v>9</v>
      </c>
      <c r="N13" s="60">
        <f>Maksy!M18</f>
        <v>3</v>
      </c>
      <c r="O13" s="60">
        <f>Maksy!M37</f>
        <v>3</v>
      </c>
      <c r="P13" s="60">
        <f>Maksy!M56</f>
        <v>3</v>
      </c>
      <c r="Q13" s="60">
        <f>Maksy!M75</f>
        <v>0</v>
      </c>
      <c r="R13" s="80">
        <f t="shared" si="2"/>
        <v>9</v>
      </c>
      <c r="S13" s="60">
        <f>Maksy!Q20</f>
        <v>3</v>
      </c>
      <c r="T13" s="60">
        <f>Maksy!Q39</f>
        <v>3</v>
      </c>
      <c r="U13" s="60">
        <f>Maksy!Q58</f>
        <v>3</v>
      </c>
      <c r="V13" s="60">
        <f>Maksy!Q77</f>
        <v>0</v>
      </c>
      <c r="W13" s="80">
        <f t="shared" si="3"/>
        <v>9</v>
      </c>
      <c r="X13" s="60">
        <f>Maksy!W17</f>
        <v>3</v>
      </c>
      <c r="Y13" s="60">
        <f>Maksy!W36</f>
        <v>3</v>
      </c>
      <c r="Z13" s="60">
        <f>Maksy!W55</f>
        <v>3</v>
      </c>
      <c r="AA13" s="60">
        <f>Maksy!W74</f>
        <v>0</v>
      </c>
      <c r="AB13" s="80">
        <f t="shared" si="4"/>
        <v>9</v>
      </c>
      <c r="AC13" s="60">
        <f>Maksy!AB17</f>
        <v>3</v>
      </c>
      <c r="AD13" s="60">
        <f>Maksy!AB36</f>
        <v>3</v>
      </c>
      <c r="AE13" s="60">
        <f>Maksy!AB55</f>
        <v>3</v>
      </c>
      <c r="AF13" s="60">
        <f>Maksy!AB74</f>
        <v>0</v>
      </c>
      <c r="AG13" s="80">
        <f t="shared" si="5"/>
        <v>9</v>
      </c>
      <c r="AH13" s="60">
        <f>Maksy!AG20</f>
        <v>3</v>
      </c>
      <c r="AI13" s="60">
        <f>Maksy!AG39</f>
        <v>3</v>
      </c>
      <c r="AJ13" s="60">
        <f>Maksy!AG58</f>
        <v>3</v>
      </c>
      <c r="AK13" s="60">
        <f>Maksy!AG77</f>
        <v>0</v>
      </c>
      <c r="AL13" s="80">
        <f t="shared" si="6"/>
        <v>9</v>
      </c>
      <c r="AM13" s="66">
        <f t="shared" si="7"/>
        <v>63</v>
      </c>
      <c r="AN13" s="109">
        <f t="shared" si="8"/>
        <v>0.5</v>
      </c>
    </row>
    <row r="14" spans="2:40" ht="18">
      <c r="B14" s="137"/>
      <c r="C14" s="5">
        <v>8</v>
      </c>
      <c r="D14" s="62">
        <f>Maksy!B17</f>
        <v>3</v>
      </c>
      <c r="E14" s="63">
        <f>Maksy!B36</f>
        <v>3</v>
      </c>
      <c r="F14" s="63">
        <f>Maksy!B55</f>
        <v>3</v>
      </c>
      <c r="G14" s="63">
        <f>Maksy!B74</f>
        <v>0</v>
      </c>
      <c r="H14" s="81">
        <f t="shared" si="0"/>
        <v>9</v>
      </c>
      <c r="I14" s="63">
        <f>Maksy!G17</f>
        <v>3</v>
      </c>
      <c r="J14" s="63">
        <f>Maksy!G36</f>
        <v>3</v>
      </c>
      <c r="K14" s="63">
        <f>Maksy!G55</f>
        <v>3</v>
      </c>
      <c r="L14" s="63">
        <f>Maksy!G74</f>
        <v>0</v>
      </c>
      <c r="M14" s="81">
        <f t="shared" si="1"/>
        <v>9</v>
      </c>
      <c r="N14" s="63">
        <f>Maksy!L17</f>
        <v>3</v>
      </c>
      <c r="O14" s="63">
        <f>Maksy!L36</f>
        <v>3</v>
      </c>
      <c r="P14" s="63">
        <f>Maksy!L55</f>
        <v>3</v>
      </c>
      <c r="Q14" s="63">
        <f>Maksy!L74</f>
        <v>0</v>
      </c>
      <c r="R14" s="81">
        <f t="shared" si="2"/>
        <v>9</v>
      </c>
      <c r="S14" s="63">
        <f>Maksy!Q18</f>
        <v>3</v>
      </c>
      <c r="T14" s="63">
        <f>Maksy!Q37</f>
        <v>3</v>
      </c>
      <c r="U14" s="63">
        <f>Maksy!Q56</f>
        <v>3</v>
      </c>
      <c r="V14" s="63">
        <f>Maksy!Q75</f>
        <v>0</v>
      </c>
      <c r="W14" s="81">
        <f t="shared" si="3"/>
        <v>9</v>
      </c>
      <c r="X14" s="63">
        <f>Maksy!V18</f>
        <v>3</v>
      </c>
      <c r="Y14" s="63">
        <f>Maksy!V37</f>
        <v>3</v>
      </c>
      <c r="Z14" s="63">
        <f>Maksy!V56</f>
        <v>3</v>
      </c>
      <c r="AA14" s="63">
        <f>Maksy!V75</f>
        <v>0</v>
      </c>
      <c r="AB14" s="81">
        <f t="shared" si="4"/>
        <v>9</v>
      </c>
      <c r="AC14" s="63">
        <f>Maksy!AA19</f>
        <v>3</v>
      </c>
      <c r="AD14" s="63">
        <f>Maksy!AA38</f>
        <v>3</v>
      </c>
      <c r="AE14" s="63">
        <f>Maksy!AA57</f>
        <v>3</v>
      </c>
      <c r="AF14" s="63">
        <f>Maksy!AA76</f>
        <v>0</v>
      </c>
      <c r="AG14" s="81">
        <f t="shared" si="5"/>
        <v>9</v>
      </c>
      <c r="AH14" s="63">
        <f>Maksy!AF20</f>
        <v>3</v>
      </c>
      <c r="AI14" s="63">
        <f>Maksy!AF39</f>
        <v>3</v>
      </c>
      <c r="AJ14" s="63">
        <f>Maksy!AF58</f>
        <v>3</v>
      </c>
      <c r="AK14" s="63">
        <f>Maksy!AF77</f>
        <v>0</v>
      </c>
      <c r="AL14" s="81">
        <f t="shared" si="6"/>
        <v>9</v>
      </c>
      <c r="AM14" s="67">
        <f t="shared" si="7"/>
        <v>63</v>
      </c>
      <c r="AN14" s="110">
        <f t="shared" si="8"/>
        <v>0.5</v>
      </c>
    </row>
    <row r="15" spans="4:39" ht="12.75" hidden="1">
      <c r="D15" s="64">
        <f aca="true" t="shared" si="9" ref="D15:AM15">SUM(D7:D14)</f>
        <v>24</v>
      </c>
      <c r="E15" s="64">
        <f t="shared" si="9"/>
        <v>24</v>
      </c>
      <c r="F15" s="64">
        <f t="shared" si="9"/>
        <v>24</v>
      </c>
      <c r="G15" s="64">
        <f t="shared" si="9"/>
        <v>0</v>
      </c>
      <c r="H15" s="64">
        <f t="shared" si="9"/>
        <v>72</v>
      </c>
      <c r="I15" s="64">
        <f t="shared" si="9"/>
        <v>24</v>
      </c>
      <c r="J15" s="64">
        <f t="shared" si="9"/>
        <v>24</v>
      </c>
      <c r="K15" s="64">
        <f t="shared" si="9"/>
        <v>24</v>
      </c>
      <c r="L15" s="64">
        <f t="shared" si="9"/>
        <v>0</v>
      </c>
      <c r="M15" s="64">
        <f t="shared" si="9"/>
        <v>72</v>
      </c>
      <c r="N15" s="64">
        <f t="shared" si="9"/>
        <v>24</v>
      </c>
      <c r="O15" s="64">
        <f t="shared" si="9"/>
        <v>24</v>
      </c>
      <c r="P15" s="64">
        <f t="shared" si="9"/>
        <v>24</v>
      </c>
      <c r="Q15" s="64">
        <f t="shared" si="9"/>
        <v>0</v>
      </c>
      <c r="R15" s="64">
        <f t="shared" si="9"/>
        <v>72</v>
      </c>
      <c r="S15" s="64">
        <f t="shared" si="9"/>
        <v>24</v>
      </c>
      <c r="T15" s="64">
        <f t="shared" si="9"/>
        <v>24</v>
      </c>
      <c r="U15" s="64">
        <f t="shared" si="9"/>
        <v>24</v>
      </c>
      <c r="V15" s="64">
        <f t="shared" si="9"/>
        <v>0</v>
      </c>
      <c r="W15" s="64">
        <f t="shared" si="9"/>
        <v>72</v>
      </c>
      <c r="X15" s="64">
        <f t="shared" si="9"/>
        <v>24</v>
      </c>
      <c r="Y15" s="64">
        <f t="shared" si="9"/>
        <v>24</v>
      </c>
      <c r="Z15" s="64">
        <f t="shared" si="9"/>
        <v>24</v>
      </c>
      <c r="AA15" s="64">
        <f t="shared" si="9"/>
        <v>0</v>
      </c>
      <c r="AB15" s="64">
        <f t="shared" si="9"/>
        <v>72</v>
      </c>
      <c r="AC15" s="64">
        <f t="shared" si="9"/>
        <v>24</v>
      </c>
      <c r="AD15" s="64">
        <f t="shared" si="9"/>
        <v>24</v>
      </c>
      <c r="AE15" s="64">
        <f t="shared" si="9"/>
        <v>24</v>
      </c>
      <c r="AF15" s="64">
        <f t="shared" si="9"/>
        <v>0</v>
      </c>
      <c r="AG15" s="64">
        <f t="shared" si="9"/>
        <v>72</v>
      </c>
      <c r="AH15" s="64">
        <f t="shared" si="9"/>
        <v>24</v>
      </c>
      <c r="AI15" s="64">
        <f t="shared" si="9"/>
        <v>24</v>
      </c>
      <c r="AJ15" s="64">
        <f t="shared" si="9"/>
        <v>24</v>
      </c>
      <c r="AK15" s="64">
        <f t="shared" si="9"/>
        <v>0</v>
      </c>
      <c r="AL15" s="64">
        <f t="shared" si="9"/>
        <v>72</v>
      </c>
      <c r="AM15" s="64">
        <f t="shared" si="9"/>
        <v>504</v>
      </c>
    </row>
  </sheetData>
  <mergeCells count="12">
    <mergeCell ref="B6:C6"/>
    <mergeCell ref="AH5:AL5"/>
    <mergeCell ref="AN5:AN6"/>
    <mergeCell ref="B7:B14"/>
    <mergeCell ref="S5:W5"/>
    <mergeCell ref="X5:AB5"/>
    <mergeCell ref="AC5:AG5"/>
    <mergeCell ref="B5:C5"/>
    <mergeCell ref="D5:H5"/>
    <mergeCell ref="I5:M5"/>
    <mergeCell ref="N5:R5"/>
    <mergeCell ref="AM5:AM6"/>
  </mergeCells>
  <printOptions/>
  <pageMargins left="0.75" right="0.75" top="1" bottom="1" header="0.5" footer="0.5"/>
  <pageSetup fitToHeight="1" fitToWidth="1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X76"/>
  <sheetViews>
    <sheetView showGridLines="0" workbookViewId="0" topLeftCell="A2">
      <selection activeCell="Y39" sqref="Y39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4.375" style="0" bestFit="1" customWidth="1"/>
    <col min="4" max="4" width="4.25390625" style="0" bestFit="1" customWidth="1"/>
    <col min="5" max="5" width="4.125" style="0" customWidth="1"/>
    <col min="6" max="7" width="7.75390625" style="0" customWidth="1"/>
    <col min="8" max="9" width="3.875" style="0" customWidth="1"/>
    <col min="11" max="11" width="4.125" style="0" customWidth="1"/>
    <col min="12" max="12" width="4.25390625" style="0" customWidth="1"/>
    <col min="13" max="13" width="3.25390625" style="0" customWidth="1"/>
    <col min="14" max="15" width="7.75390625" style="0" customWidth="1"/>
    <col min="16" max="16" width="3.625" style="0" customWidth="1"/>
    <col min="17" max="17" width="3.00390625" style="0" customWidth="1"/>
    <col min="18" max="18" width="8.625" style="0" bestFit="1" customWidth="1"/>
    <col min="19" max="20" width="4.875" style="0" bestFit="1" customWidth="1"/>
    <col min="21" max="21" width="3.375" style="0" customWidth="1"/>
    <col min="22" max="23" width="7.75390625" style="0" customWidth="1"/>
    <col min="24" max="24" width="3.25390625" style="0" customWidth="1"/>
    <col min="25" max="25" width="6.00390625" style="0" customWidth="1"/>
    <col min="26" max="26" width="5.875" style="0" customWidth="1"/>
    <col min="27" max="27" width="10.125" style="0" customWidth="1"/>
    <col min="28" max="28" width="3.75390625" style="0" customWidth="1"/>
    <col min="29" max="29" width="3.625" style="0" customWidth="1"/>
    <col min="30" max="30" width="5.00390625" style="0" bestFit="1" customWidth="1"/>
    <col min="32" max="32" width="6.625" style="0" bestFit="1" customWidth="1"/>
    <col min="33" max="33" width="3.00390625" style="0" bestFit="1" customWidth="1"/>
    <col min="34" max="34" width="2.375" style="0" bestFit="1" customWidth="1"/>
    <col min="35" max="35" width="2.875" style="0" bestFit="1" customWidth="1"/>
  </cols>
  <sheetData>
    <row r="1" ht="19.5" customHeight="1" hidden="1"/>
    <row r="2" spans="6:23" ht="12.75">
      <c r="F2" s="52" t="s">
        <v>0</v>
      </c>
      <c r="G2" s="52" t="s">
        <v>1</v>
      </c>
      <c r="N2" s="52" t="s">
        <v>0</v>
      </c>
      <c r="O2" s="52" t="s">
        <v>1</v>
      </c>
      <c r="V2" s="52" t="s">
        <v>0</v>
      </c>
      <c r="W2" s="52" t="s">
        <v>1</v>
      </c>
    </row>
    <row r="3" spans="2:23" ht="15.75">
      <c r="B3" s="3" t="s">
        <v>7</v>
      </c>
      <c r="C3" s="3" t="s">
        <v>8</v>
      </c>
      <c r="D3" s="3" t="s">
        <v>9</v>
      </c>
      <c r="E3" s="4"/>
      <c r="F3" s="144" t="s">
        <v>16</v>
      </c>
      <c r="G3" s="144"/>
      <c r="J3" s="3" t="s">
        <v>7</v>
      </c>
      <c r="K3" s="3" t="s">
        <v>8</v>
      </c>
      <c r="L3" s="3" t="s">
        <v>9</v>
      </c>
      <c r="M3" s="4"/>
      <c r="N3" s="144" t="s">
        <v>18</v>
      </c>
      <c r="O3" s="144"/>
      <c r="R3" s="3" t="s">
        <v>7</v>
      </c>
      <c r="S3" s="3" t="s">
        <v>8</v>
      </c>
      <c r="T3" s="3" t="s">
        <v>9</v>
      </c>
      <c r="U3" s="4"/>
      <c r="V3" s="144" t="s">
        <v>20</v>
      </c>
      <c r="W3" s="144"/>
    </row>
    <row r="4" spans="5:23" ht="12.75">
      <c r="E4" s="7">
        <v>1</v>
      </c>
      <c r="F4" s="77" t="s">
        <v>25</v>
      </c>
      <c r="G4" s="51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7">
        <v>7</v>
      </c>
      <c r="N4" s="77" t="s">
        <v>25</v>
      </c>
      <c r="O4" s="51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Obie</v>
      </c>
      <c r="U4" s="7">
        <v>13</v>
      </c>
      <c r="V4" s="77" t="s">
        <v>25</v>
      </c>
      <c r="W4" s="51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Obie</v>
      </c>
    </row>
    <row r="5" spans="1:24" ht="12.75">
      <c r="A5" s="21"/>
      <c r="E5" s="13">
        <v>8</v>
      </c>
      <c r="F5" s="16"/>
      <c r="G5" s="16"/>
      <c r="H5" s="13">
        <v>1</v>
      </c>
      <c r="I5" s="22"/>
      <c r="M5" s="13">
        <v>8</v>
      </c>
      <c r="N5" s="16"/>
      <c r="O5" s="16"/>
      <c r="P5" s="13">
        <v>3</v>
      </c>
      <c r="Q5" s="21"/>
      <c r="U5" s="13">
        <v>4</v>
      </c>
      <c r="V5" s="16"/>
      <c r="W5" s="16"/>
      <c r="X5" s="13">
        <v>7</v>
      </c>
    </row>
    <row r="6" spans="1:24" ht="12.75">
      <c r="A6" s="21"/>
      <c r="E6" s="13">
        <v>6</v>
      </c>
      <c r="F6" s="16"/>
      <c r="G6" s="16"/>
      <c r="H6" s="13">
        <v>5</v>
      </c>
      <c r="I6" s="22"/>
      <c r="M6" s="13">
        <v>1</v>
      </c>
      <c r="N6" s="16"/>
      <c r="O6" s="16"/>
      <c r="P6" s="13">
        <v>7</v>
      </c>
      <c r="Q6" s="21"/>
      <c r="U6" s="13">
        <v>8</v>
      </c>
      <c r="V6" s="16"/>
      <c r="W6" s="16"/>
      <c r="X6" s="13">
        <v>5</v>
      </c>
    </row>
    <row r="7" spans="1:24" ht="12.75">
      <c r="A7" s="21"/>
      <c r="E7" s="13">
        <v>4</v>
      </c>
      <c r="F7" s="16"/>
      <c r="G7" s="16"/>
      <c r="H7" s="13">
        <v>2</v>
      </c>
      <c r="I7" s="22"/>
      <c r="M7" s="13">
        <v>6</v>
      </c>
      <c r="N7" s="16"/>
      <c r="O7" s="16"/>
      <c r="P7" s="13">
        <v>4</v>
      </c>
      <c r="Q7" s="21"/>
      <c r="U7" s="13">
        <v>3</v>
      </c>
      <c r="V7" s="16"/>
      <c r="W7" s="16"/>
      <c r="X7" s="13">
        <v>2</v>
      </c>
    </row>
    <row r="8" spans="1:24" ht="12.75">
      <c r="A8" s="21"/>
      <c r="E8" s="13">
        <v>7</v>
      </c>
      <c r="F8" s="16"/>
      <c r="G8" s="16"/>
      <c r="H8" s="13">
        <v>3</v>
      </c>
      <c r="I8" s="22"/>
      <c r="M8" s="13">
        <v>2</v>
      </c>
      <c r="N8" s="16"/>
      <c r="O8" s="16"/>
      <c r="P8" s="13">
        <v>5</v>
      </c>
      <c r="Q8" s="21"/>
      <c r="U8" s="13">
        <v>1</v>
      </c>
      <c r="V8" s="16"/>
      <c r="W8" s="16"/>
      <c r="X8" s="13">
        <v>6</v>
      </c>
    </row>
    <row r="9" spans="1:17" ht="12.75">
      <c r="A9" s="21"/>
      <c r="I9" s="21"/>
      <c r="Q9" s="21"/>
    </row>
    <row r="10" spans="1:23" ht="12.75">
      <c r="A10" s="21"/>
      <c r="E10" s="7">
        <v>2</v>
      </c>
      <c r="F10" s="77" t="s">
        <v>25</v>
      </c>
      <c r="G10" s="51" t="str">
        <f>IF(E10=1,"Nikt","")&amp;IF(E10=2,"NS","")&amp;IF(E10=3,"WE","")&amp;IF(E10=4,"Obie","")&amp;IF(E10=5,"NS","")&amp;IF(E10=6,"WE","")&amp;IF(E10=7,"Obie","")&amp;IF(E10=8,"Nikt","")&amp;IF(E10=9,"WE","")&amp;IF(E10=10,"Obie","")&amp;IF(E10=11,"Nikt","")&amp;IF(E10=12,"NS","")&amp;IF(E10=13,"Obie","")&amp;IF(E10=14,"Nikt","")&amp;IF(E10=15,"NS","")&amp;IF(E10=16,"WE","")&amp;IF(E10=17,"Nikt","")&amp;IF(E10=18,"NS","")&amp;IF(E10=19,"WE","")&amp;IF(E10=20,"Obie","")&amp;IF(E10=21,"NS","")&amp;IF(E10=22,"WE","")&amp;IF(E10=23,"Obie","")&amp;IF(E10=24,"Nikt","")&amp;IF(E10=25,"WE","")&amp;IF(E10=26,"Obie","")&amp;IF(E10=27,"Nikt","")&amp;IF(E10=28,"NS","")&amp;IF(E10=29,"Obie","")&amp;IF(E10=30,"Nikt","")&amp;IF(E10=31,"NS","")&amp;IF(E10=32,"WE","")&amp;IF(E10=33,"Nikt","")&amp;IF(E10=34,"NS","")&amp;IF(E10=35,"WE","")&amp;IF(E10=36,"Obie","")&amp;IF(E10=37,"NS","")&amp;IF(E10=38,"WE","")&amp;IF(E10=39,"Obie","")&amp;IF(E10=42,"Obie","")&amp;IF(E10=43,"Nikt","")</f>
        <v>NS</v>
      </c>
      <c r="I10" s="21"/>
      <c r="M10" s="7">
        <v>8</v>
      </c>
      <c r="N10" s="77" t="s">
        <v>25</v>
      </c>
      <c r="O10" s="51" t="str">
        <f>IF(M10=1,"Nikt","")&amp;IF(M10=2,"NS","")&amp;IF(M10=3,"WE","")&amp;IF(M10=4,"Obie","")&amp;IF(M10=5,"NS","")&amp;IF(M10=6,"WE","")&amp;IF(M10=7,"Obie","")&amp;IF(M10=8,"Nikt","")&amp;IF(M10=9,"WE","")&amp;IF(M10=10,"Obie","")&amp;IF(M10=11,"Nikt","")&amp;IF(M10=12,"NS","")&amp;IF(M10=13,"Obie","")&amp;IF(M10=14,"Nikt","")&amp;IF(M10=15,"NS","")&amp;IF(M10=16,"WE","")&amp;IF(M10=17,"Nikt","")&amp;IF(M10=18,"NS","")&amp;IF(M10=19,"WE","")&amp;IF(M10=20,"Obie","")&amp;IF(M10=21,"NS","")&amp;IF(M10=22,"WE","")&amp;IF(M10=23,"Obie","")&amp;IF(M10=24,"Nikt","")&amp;IF(M10=25,"WE","")&amp;IF(M10=26,"Obie","")&amp;IF(M10=27,"Nikt","")&amp;IF(M10=28,"NS","")&amp;IF(M10=29,"Obie","")&amp;IF(M10=30,"Nikt","")&amp;IF(M10=31,"NS","")&amp;IF(M10=32,"WE","")&amp;IF(M10=33,"Nikt","")&amp;IF(M10=34,"NS","")&amp;IF(M10=35,"WE","")&amp;IF(M10=36,"Obie","")&amp;IF(M10=37,"NS","")&amp;IF(M10=38,"WE","")&amp;IF(M10=39,"Obie","")&amp;IF(M10=42,"Obie","")&amp;IF(M10=43,"Nikt","")</f>
        <v>Nikt</v>
      </c>
      <c r="Q10" s="21"/>
      <c r="U10" s="7">
        <v>14</v>
      </c>
      <c r="V10" s="77" t="s">
        <v>25</v>
      </c>
      <c r="W10" s="51" t="str">
        <f>IF(U10=1,"Nikt","")&amp;IF(U10=2,"NS","")&amp;IF(U10=3,"WE","")&amp;IF(U10=4,"Obie","")&amp;IF(U10=5,"NS","")&amp;IF(U10=6,"WE","")&amp;IF(U10=7,"Obie","")&amp;IF(U10=8,"Nikt","")&amp;IF(U10=9,"WE","")&amp;IF(U10=10,"Obie","")&amp;IF(U10=11,"Nikt","")&amp;IF(U10=12,"NS","")&amp;IF(U10=13,"Obie","")&amp;IF(U10=14,"Nikt","")&amp;IF(U10=15,"NS","")&amp;IF(U10=16,"WE","")&amp;IF(U10=17,"Nikt","")&amp;IF(U10=18,"NS","")&amp;IF(U10=19,"WE","")&amp;IF(U10=20,"Obie","")&amp;IF(U10=21,"NS","")&amp;IF(U10=22,"WE","")&amp;IF(U10=23,"Obie","")&amp;IF(U10=24,"Nikt","")&amp;IF(U10=25,"WE","")&amp;IF(U10=26,"Obie","")&amp;IF(U10=27,"Nikt","")&amp;IF(U10=28,"NS","")&amp;IF(U10=29,"Obie","")&amp;IF(U10=30,"Nikt","")&amp;IF(U10=31,"NS","")&amp;IF(U10=32,"WE","")&amp;IF(U10=33,"Nikt","")&amp;IF(U10=34,"NS","")&amp;IF(U10=35,"WE","")&amp;IF(U10=36,"Obie","")&amp;IF(U10=37,"NS","")&amp;IF(U10=38,"WE","")&amp;IF(U10=39,"Obie","")&amp;IF(U10=42,"Obie","")&amp;IF(U10=43,"Nikt","")</f>
        <v>Nikt</v>
      </c>
    </row>
    <row r="11" spans="1:24" ht="12.75">
      <c r="A11" s="21"/>
      <c r="E11" s="13">
        <f>E5</f>
        <v>8</v>
      </c>
      <c r="F11" s="16"/>
      <c r="G11" s="16"/>
      <c r="H11" s="13">
        <f>H5</f>
        <v>1</v>
      </c>
      <c r="I11" s="22"/>
      <c r="M11" s="13">
        <f>M5</f>
        <v>8</v>
      </c>
      <c r="N11" s="16"/>
      <c r="O11" s="16"/>
      <c r="P11" s="13">
        <f>P5</f>
        <v>3</v>
      </c>
      <c r="Q11" s="21"/>
      <c r="U11" s="13">
        <f>U5</f>
        <v>4</v>
      </c>
      <c r="V11" s="16"/>
      <c r="W11" s="16"/>
      <c r="X11" s="13">
        <f>X5</f>
        <v>7</v>
      </c>
    </row>
    <row r="12" spans="1:24" ht="12.75">
      <c r="A12" s="21"/>
      <c r="E12" s="13">
        <f>E6</f>
        <v>6</v>
      </c>
      <c r="F12" s="16"/>
      <c r="G12" s="16"/>
      <c r="H12" s="13">
        <f>H6</f>
        <v>5</v>
      </c>
      <c r="I12" s="22"/>
      <c r="M12" s="13">
        <f>M6</f>
        <v>1</v>
      </c>
      <c r="N12" s="16"/>
      <c r="O12" s="16"/>
      <c r="P12" s="13">
        <f>P6</f>
        <v>7</v>
      </c>
      <c r="Q12" s="21"/>
      <c r="U12" s="13">
        <f>U6</f>
        <v>8</v>
      </c>
      <c r="V12" s="16"/>
      <c r="W12" s="16"/>
      <c r="X12" s="13">
        <f>X6</f>
        <v>5</v>
      </c>
    </row>
    <row r="13" spans="1:24" ht="12.75">
      <c r="A13" s="21"/>
      <c r="E13" s="13">
        <f>E7</f>
        <v>4</v>
      </c>
      <c r="F13" s="16"/>
      <c r="G13" s="16"/>
      <c r="H13" s="13">
        <f>H7</f>
        <v>2</v>
      </c>
      <c r="I13" s="22"/>
      <c r="M13" s="13">
        <f>M7</f>
        <v>6</v>
      </c>
      <c r="N13" s="16"/>
      <c r="O13" s="16"/>
      <c r="P13" s="13">
        <f>P7</f>
        <v>4</v>
      </c>
      <c r="Q13" s="21"/>
      <c r="U13" s="13">
        <f>U7</f>
        <v>3</v>
      </c>
      <c r="V13" s="16"/>
      <c r="W13" s="16"/>
      <c r="X13" s="13">
        <f>X7</f>
        <v>2</v>
      </c>
    </row>
    <row r="14" spans="1:24" ht="12.75">
      <c r="A14" s="21"/>
      <c r="E14" s="13">
        <f>E8</f>
        <v>7</v>
      </c>
      <c r="F14" s="16"/>
      <c r="G14" s="16"/>
      <c r="H14" s="13">
        <f>H8</f>
        <v>3</v>
      </c>
      <c r="I14" s="22"/>
      <c r="M14" s="13">
        <f>M8</f>
        <v>2</v>
      </c>
      <c r="N14" s="16"/>
      <c r="O14" s="16"/>
      <c r="P14" s="13">
        <f>P8</f>
        <v>5</v>
      </c>
      <c r="Q14" s="21"/>
      <c r="U14" s="13">
        <f>U8</f>
        <v>1</v>
      </c>
      <c r="V14" s="16"/>
      <c r="W14" s="16"/>
      <c r="X14" s="13">
        <f>X8</f>
        <v>6</v>
      </c>
    </row>
    <row r="15" spans="1:24" ht="12.75">
      <c r="A15" s="21"/>
      <c r="E15" s="13"/>
      <c r="F15" s="25"/>
      <c r="G15" s="25"/>
      <c r="H15" s="13"/>
      <c r="I15" s="22"/>
      <c r="M15" s="13"/>
      <c r="N15" s="25"/>
      <c r="O15" s="25"/>
      <c r="P15" s="13"/>
      <c r="Q15" s="21"/>
      <c r="U15" s="13"/>
      <c r="V15" s="25"/>
      <c r="W15" s="25"/>
      <c r="X15" s="13"/>
    </row>
    <row r="16" spans="1:23" ht="12.75">
      <c r="A16" s="21"/>
      <c r="E16" s="7">
        <v>3</v>
      </c>
      <c r="F16" s="77" t="s">
        <v>25</v>
      </c>
      <c r="G16" s="51" t="str">
        <f>IF(E16=1,"Nikt","")&amp;IF(E16=2,"NS","")&amp;IF(E16=3,"WE","")&amp;IF(E16=4,"Obie","")&amp;IF(E16=5,"NS","")&amp;IF(E16=6,"WE","")&amp;IF(E16=7,"Obie","")&amp;IF(E16=8,"Nikt","")&amp;IF(E16=9,"WE","")&amp;IF(E16=10,"Obie","")&amp;IF(E16=11,"Nikt","")&amp;IF(E16=12,"NS","")&amp;IF(E16=13,"Obie","")&amp;IF(E16=14,"Nikt","")&amp;IF(E16=15,"NS","")&amp;IF(E16=16,"WE","")&amp;IF(E16=17,"Nikt","")&amp;IF(E16=18,"NS","")&amp;IF(E16=19,"WE","")&amp;IF(E16=20,"Obie","")&amp;IF(E16=21,"NS","")&amp;IF(E16=22,"WE","")&amp;IF(E16=23,"Obie","")&amp;IF(E16=24,"Nikt","")&amp;IF(E16=25,"WE","")&amp;IF(E16=26,"Obie","")&amp;IF(E16=27,"Nikt","")&amp;IF(E16=28,"NS","")&amp;IF(E16=29,"Obie","")&amp;IF(E16=30,"Nikt","")&amp;IF(E16=31,"NS","")&amp;IF(E16=32,"WE","")&amp;IF(E16=33,"Nikt","")&amp;IF(E16=34,"NS","")&amp;IF(E16=35,"WE","")&amp;IF(E16=36,"Obie","")&amp;IF(E16=37,"NS","")&amp;IF(E16=38,"WE","")&amp;IF(E16=39,"Obie","")&amp;IF(E16=42,"Obie","")&amp;IF(E16=43,"Nikt","")</f>
        <v>WE</v>
      </c>
      <c r="I16" s="22"/>
      <c r="M16" s="7">
        <v>9</v>
      </c>
      <c r="N16" s="77" t="s">
        <v>25</v>
      </c>
      <c r="O16" s="51" t="str">
        <f>IF(M16=1,"Nikt","")&amp;IF(M16=2,"NS","")&amp;IF(M16=3,"WE","")&amp;IF(M16=4,"Obie","")&amp;IF(M16=5,"NS","")&amp;IF(M16=6,"WE","")&amp;IF(M16=7,"Obie","")&amp;IF(M16=8,"Nikt","")&amp;IF(M16=9,"WE","")&amp;IF(M16=10,"Obie","")&amp;IF(M16=11,"Nikt","")&amp;IF(M16=12,"NS","")&amp;IF(M16=13,"Obie","")&amp;IF(M16=14,"Nikt","")&amp;IF(M16=15,"NS","")&amp;IF(M16=16,"WE","")&amp;IF(M16=17,"Nikt","")&amp;IF(M16=18,"NS","")&amp;IF(M16=19,"WE","")&amp;IF(M16=20,"Obie","")&amp;IF(M16=21,"NS","")&amp;IF(M16=22,"WE","")&amp;IF(M16=23,"Obie","")&amp;IF(M16=24,"Nikt","")&amp;IF(M16=25,"WE","")&amp;IF(M16=26,"Obie","")&amp;IF(M16=27,"Nikt","")&amp;IF(M16=28,"NS","")&amp;IF(M16=29,"Obie","")&amp;IF(M16=30,"Nikt","")&amp;IF(M16=31,"NS","")&amp;IF(M16=32,"WE","")&amp;IF(M16=33,"Nikt","")&amp;IF(M16=34,"NS","")&amp;IF(M16=35,"WE","")&amp;IF(M16=36,"Obie","")&amp;IF(M16=37,"NS","")&amp;IF(M16=38,"WE","")&amp;IF(M16=39,"Obie","")&amp;IF(M16=42,"Obie","")&amp;IF(M16=43,"Nikt","")</f>
        <v>WE</v>
      </c>
      <c r="Q16" s="21"/>
      <c r="U16" s="7">
        <v>15</v>
      </c>
      <c r="V16" s="77" t="s">
        <v>25</v>
      </c>
      <c r="W16" s="51" t="str">
        <f>IF(U16=1,"Nikt","")&amp;IF(U16=2,"NS","")&amp;IF(U16=3,"WE","")&amp;IF(U16=4,"Obie","")&amp;IF(U16=5,"NS","")&amp;IF(U16=6,"WE","")&amp;IF(U16=7,"Obie","")&amp;IF(U16=8,"Nikt","")&amp;IF(U16=9,"WE","")&amp;IF(U16=10,"Obie","")&amp;IF(U16=11,"Nikt","")&amp;IF(U16=12,"NS","")&amp;IF(U16=13,"Obie","")&amp;IF(U16=14,"Nikt","")&amp;IF(U16=15,"NS","")&amp;IF(U16=16,"WE","")&amp;IF(U16=17,"Nikt","")&amp;IF(U16=18,"NS","")&amp;IF(U16=19,"WE","")&amp;IF(U16=20,"Obie","")&amp;IF(U16=21,"NS","")&amp;IF(U16=22,"WE","")&amp;IF(U16=23,"Obie","")&amp;IF(U16=24,"Nikt","")&amp;IF(U16=25,"WE","")&amp;IF(U16=26,"Obie","")&amp;IF(U16=27,"Nikt","")&amp;IF(U16=28,"NS","")&amp;IF(U16=29,"Obie","")&amp;IF(U16=30,"Nikt","")&amp;IF(U16=31,"NS","")&amp;IF(U16=32,"WE","")&amp;IF(U16=33,"Nikt","")&amp;IF(U16=34,"NS","")&amp;IF(U16=35,"WE","")&amp;IF(U16=36,"Obie","")&amp;IF(U16=37,"NS","")&amp;IF(U16=38,"WE","")&amp;IF(U16=39,"Obie","")&amp;IF(U16=42,"Obie","")&amp;IF(U16=43,"Nikt","")</f>
        <v>NS</v>
      </c>
    </row>
    <row r="17" spans="1:24" ht="12.75">
      <c r="A17" s="21"/>
      <c r="E17" s="13">
        <f>E11</f>
        <v>8</v>
      </c>
      <c r="F17" s="16"/>
      <c r="G17" s="16"/>
      <c r="H17" s="13">
        <f>H11</f>
        <v>1</v>
      </c>
      <c r="I17" s="22"/>
      <c r="M17" s="13">
        <f>M11</f>
        <v>8</v>
      </c>
      <c r="N17" s="16"/>
      <c r="O17" s="16"/>
      <c r="P17" s="13">
        <f>P11</f>
        <v>3</v>
      </c>
      <c r="Q17" s="21"/>
      <c r="U17" s="13">
        <f>U11</f>
        <v>4</v>
      </c>
      <c r="V17" s="16"/>
      <c r="W17" s="16"/>
      <c r="X17" s="13">
        <f>X11</f>
        <v>7</v>
      </c>
    </row>
    <row r="18" spans="1:24" ht="12.75">
      <c r="A18" s="21"/>
      <c r="E18" s="13">
        <f>E12</f>
        <v>6</v>
      </c>
      <c r="F18" s="16"/>
      <c r="G18" s="16"/>
      <c r="H18" s="13">
        <f>H12</f>
        <v>5</v>
      </c>
      <c r="I18" s="22"/>
      <c r="M18" s="13">
        <f>M12</f>
        <v>1</v>
      </c>
      <c r="N18" s="16"/>
      <c r="O18" s="16"/>
      <c r="P18" s="13">
        <f>P12</f>
        <v>7</v>
      </c>
      <c r="Q18" s="21"/>
      <c r="U18" s="13">
        <f>U12</f>
        <v>8</v>
      </c>
      <c r="V18" s="16"/>
      <c r="W18" s="16"/>
      <c r="X18" s="13">
        <f>X12</f>
        <v>5</v>
      </c>
    </row>
    <row r="19" spans="1:24" ht="12.75">
      <c r="A19" s="21"/>
      <c r="E19" s="13">
        <f>E13</f>
        <v>4</v>
      </c>
      <c r="F19" s="16"/>
      <c r="G19" s="16"/>
      <c r="H19" s="13">
        <f>H13</f>
        <v>2</v>
      </c>
      <c r="I19" s="22"/>
      <c r="M19" s="13">
        <f>M13</f>
        <v>6</v>
      </c>
      <c r="N19" s="16"/>
      <c r="O19" s="16"/>
      <c r="P19" s="13">
        <f>P13</f>
        <v>4</v>
      </c>
      <c r="Q19" s="21"/>
      <c r="U19" s="13">
        <f>U13</f>
        <v>3</v>
      </c>
      <c r="V19" s="16"/>
      <c r="W19" s="16"/>
      <c r="X19" s="13">
        <f>X13</f>
        <v>2</v>
      </c>
    </row>
    <row r="20" spans="1:24" ht="12.75">
      <c r="A20" s="21"/>
      <c r="E20" s="13">
        <f>E14</f>
        <v>7</v>
      </c>
      <c r="F20" s="16"/>
      <c r="G20" s="16"/>
      <c r="H20" s="13">
        <f>H14</f>
        <v>3</v>
      </c>
      <c r="I20" s="22"/>
      <c r="M20" s="13">
        <f>M14</f>
        <v>2</v>
      </c>
      <c r="N20" s="16"/>
      <c r="O20" s="16"/>
      <c r="P20" s="13">
        <f>P14</f>
        <v>5</v>
      </c>
      <c r="Q20" s="21"/>
      <c r="U20" s="13">
        <f>U14</f>
        <v>1</v>
      </c>
      <c r="V20" s="16"/>
      <c r="W20" s="16"/>
      <c r="X20" s="13">
        <f>X14</f>
        <v>6</v>
      </c>
    </row>
    <row r="21" spans="1:24" ht="12.75">
      <c r="A21" s="21"/>
      <c r="E21" s="13"/>
      <c r="F21" s="25"/>
      <c r="G21" s="25"/>
      <c r="H21" s="13"/>
      <c r="I21" s="22"/>
      <c r="M21" s="13"/>
      <c r="N21" s="25"/>
      <c r="O21" s="25"/>
      <c r="P21" s="13"/>
      <c r="Q21" s="21"/>
      <c r="U21" s="13"/>
      <c r="V21" s="25"/>
      <c r="W21" s="25"/>
      <c r="X21" s="13"/>
    </row>
    <row r="22" spans="1:23" ht="12.75" hidden="1">
      <c r="A22" s="21"/>
      <c r="E22" s="7">
        <v>0</v>
      </c>
      <c r="F22" s="77" t="s">
        <v>25</v>
      </c>
      <c r="G22" s="51">
        <f>IF(E22=1,"Nikt","")&amp;IF(E22=2,"NS","")&amp;IF(E22=3,"WE","")&amp;IF(E22=4,"Obie","")&amp;IF(E22=5,"NS","")&amp;IF(E22=6,"WE","")&amp;IF(E22=7,"Obie","")&amp;IF(E22=8,"Nikt","")&amp;IF(E22=9,"WE","")&amp;IF(E22=10,"Obie","")&amp;IF(E22=11,"Nikt","")&amp;IF(E22=12,"NS","")&amp;IF(E22=13,"Obie","")&amp;IF(E22=14,"Nikt","")&amp;IF(E22=15,"NS","")&amp;IF(E22=16,"WE","")&amp;IF(E22=17,"Nikt","")&amp;IF(E22=18,"NS","")&amp;IF(E22=19,"WE","")&amp;IF(E22=20,"Obie","")&amp;IF(E22=21,"NS","")&amp;IF(E22=22,"WE","")&amp;IF(E22=23,"Obie","")&amp;IF(E22=24,"Nikt","")&amp;IF(E22=25,"WE","")&amp;IF(E22=26,"Obie","")&amp;IF(E22=27,"Nikt","")&amp;IF(E22=28,"NS","")&amp;IF(E22=29,"Obie","")&amp;IF(E22=30,"Nikt","")&amp;IF(E22=31,"NS","")&amp;IF(E22=32,"WE","")&amp;IF(E22=33,"Nikt","")&amp;IF(E22=34,"NS","")&amp;IF(E22=35,"WE","")&amp;IF(E22=36,"Obie","")&amp;IF(E22=37,"NS","")&amp;IF(E22=38,"WE","")&amp;IF(E22=39,"Obie","")&amp;IF(E22=42,"Obie","")&amp;IF(E22=43,"Nikt","")</f>
      </c>
      <c r="I22" s="22"/>
      <c r="M22" s="7">
        <v>0</v>
      </c>
      <c r="N22" s="77" t="s">
        <v>25</v>
      </c>
      <c r="O22" s="51" t="e">
        <f>#REF!</f>
        <v>#REF!</v>
      </c>
      <c r="Q22" s="21"/>
      <c r="U22" s="7">
        <v>0</v>
      </c>
      <c r="V22" s="77" t="s">
        <v>25</v>
      </c>
      <c r="W22" s="51">
        <f>IF(U22=1,"Nikt","")&amp;IF(U22=2,"NS","")&amp;IF(U22=3,"WE","")&amp;IF(U22=4,"Obie","")&amp;IF(U22=5,"NS","")&amp;IF(U22=6,"WE","")&amp;IF(U22=7,"Obie","")&amp;IF(U22=8,"Nikt","")&amp;IF(U22=9,"WE","")&amp;IF(U22=10,"Obie","")&amp;IF(U22=11,"Nikt","")&amp;IF(U22=12,"NS","")&amp;IF(U22=13,"Obie","")&amp;IF(U22=14,"Nikt","")&amp;IF(U22=15,"NS","")&amp;IF(U22=16,"WE","")&amp;IF(U22=17,"Nikt","")&amp;IF(U22=18,"NS","")&amp;IF(U22=19,"WE","")&amp;IF(U22=20,"Obie","")&amp;IF(U22=21,"NS","")&amp;IF(U22=22,"WE","")&amp;IF(U22=23,"Obie","")&amp;IF(U22=24,"Nikt","")&amp;IF(U22=25,"WE","")&amp;IF(U22=26,"Obie","")&amp;IF(U22=27,"Nikt","")&amp;IF(U22=28,"NS","")&amp;IF(U22=29,"Obie","")&amp;IF(U22=30,"Nikt","")&amp;IF(U22=31,"NS","")&amp;IF(U22=32,"WE","")&amp;IF(U22=33,"Nikt","")&amp;IF(U22=34,"NS","")&amp;IF(U22=35,"WE","")&amp;IF(U22=36,"Obie","")&amp;IF(U22=37,"NS","")&amp;IF(U22=38,"WE","")&amp;IF(U22=39,"Obie","")&amp;IF(U22=42,"Obie","")&amp;IF(U22=43,"Nikt","")</f>
      </c>
    </row>
    <row r="23" spans="1:24" ht="12.75" hidden="1">
      <c r="A23" s="21"/>
      <c r="E23" s="13">
        <f>E17</f>
        <v>8</v>
      </c>
      <c r="F23" s="16"/>
      <c r="G23" s="16"/>
      <c r="H23" s="13">
        <f>H17</f>
        <v>1</v>
      </c>
      <c r="I23" s="22"/>
      <c r="M23" s="13">
        <f>M17</f>
        <v>8</v>
      </c>
      <c r="N23" s="16"/>
      <c r="O23" s="16"/>
      <c r="P23" s="13">
        <f>P17</f>
        <v>3</v>
      </c>
      <c r="Q23" s="21"/>
      <c r="U23" s="13">
        <f>U17</f>
        <v>4</v>
      </c>
      <c r="V23" s="16"/>
      <c r="W23" s="16"/>
      <c r="X23" s="13">
        <f>X17</f>
        <v>7</v>
      </c>
    </row>
    <row r="24" spans="1:24" ht="12.75" hidden="1">
      <c r="A24" s="21"/>
      <c r="E24" s="13">
        <f>E18</f>
        <v>6</v>
      </c>
      <c r="F24" s="16"/>
      <c r="G24" s="16"/>
      <c r="H24" s="13">
        <f>H18</f>
        <v>5</v>
      </c>
      <c r="I24" s="22"/>
      <c r="M24" s="13">
        <f>M18</f>
        <v>1</v>
      </c>
      <c r="N24" s="16"/>
      <c r="O24" s="16"/>
      <c r="P24" s="13">
        <f>P18</f>
        <v>7</v>
      </c>
      <c r="Q24" s="21"/>
      <c r="U24" s="13">
        <f>U18</f>
        <v>8</v>
      </c>
      <c r="V24" s="16"/>
      <c r="W24" s="16"/>
      <c r="X24" s="13">
        <f>X18</f>
        <v>5</v>
      </c>
    </row>
    <row r="25" spans="1:24" ht="12.75" hidden="1">
      <c r="A25" s="21"/>
      <c r="E25" s="13">
        <f>E19</f>
        <v>4</v>
      </c>
      <c r="F25" s="16"/>
      <c r="G25" s="16"/>
      <c r="H25" s="13">
        <f>H19</f>
        <v>2</v>
      </c>
      <c r="I25" s="22"/>
      <c r="M25" s="13">
        <f>M19</f>
        <v>6</v>
      </c>
      <c r="N25" s="16"/>
      <c r="O25" s="16"/>
      <c r="P25" s="13">
        <f>P19</f>
        <v>4</v>
      </c>
      <c r="Q25" s="21"/>
      <c r="U25" s="13">
        <f>U19</f>
        <v>3</v>
      </c>
      <c r="V25" s="16"/>
      <c r="W25" s="16"/>
      <c r="X25" s="13">
        <f>X19</f>
        <v>2</v>
      </c>
    </row>
    <row r="26" spans="1:24" ht="12.75" hidden="1">
      <c r="A26" s="21"/>
      <c r="E26" s="13">
        <f>E20</f>
        <v>7</v>
      </c>
      <c r="F26" s="16"/>
      <c r="G26" s="16"/>
      <c r="H26" s="13">
        <f>H20</f>
        <v>3</v>
      </c>
      <c r="I26" s="22"/>
      <c r="M26" s="13">
        <f>M20</f>
        <v>2</v>
      </c>
      <c r="N26" s="16"/>
      <c r="O26" s="16"/>
      <c r="P26" s="13">
        <f>P20</f>
        <v>5</v>
      </c>
      <c r="Q26" s="21"/>
      <c r="U26" s="13">
        <f>U20</f>
        <v>1</v>
      </c>
      <c r="V26" s="16"/>
      <c r="W26" s="16"/>
      <c r="X26" s="13">
        <f>X20</f>
        <v>6</v>
      </c>
    </row>
    <row r="27" ht="12.75">
      <c r="A27" s="21"/>
    </row>
    <row r="28" spans="1:23" ht="15.75">
      <c r="A28" s="21"/>
      <c r="F28" s="144" t="s">
        <v>17</v>
      </c>
      <c r="G28" s="144"/>
      <c r="N28" s="144" t="s">
        <v>19</v>
      </c>
      <c r="O28" s="144"/>
      <c r="V28" s="144" t="s">
        <v>21</v>
      </c>
      <c r="W28" s="144"/>
    </row>
    <row r="29" spans="1:23" ht="12.75">
      <c r="A29" s="21"/>
      <c r="E29" s="7">
        <v>4</v>
      </c>
      <c r="F29" s="77" t="s">
        <v>25</v>
      </c>
      <c r="G29" s="51" t="str">
        <f>IF(E29=1,"Nikt","")&amp;IF(E29=2,"NS","")&amp;IF(E29=3,"WE","")&amp;IF(E29=4,"Obie","")&amp;IF(E29=5,"NS","")&amp;IF(E29=6,"WE","")&amp;IF(E29=7,"Obie","")&amp;IF(E29=8,"Nikt","")&amp;IF(E29=9,"WE","")&amp;IF(E29=10,"Obie","")&amp;IF(E29=11,"Nikt","")&amp;IF(E29=12,"NS","")&amp;IF(E29=13,"Obie","")&amp;IF(E29=14,"Nikt","")&amp;IF(E29=15,"NS","")&amp;IF(E29=16,"WE","")&amp;IF(E29=17,"Nikt","")&amp;IF(E29=18,"NS","")&amp;IF(E29=19,"WE","")&amp;IF(E29=20,"Obie","")&amp;IF(E29=21,"NS","")&amp;IF(E29=22,"WE","")&amp;IF(E29=23,"Obie","")&amp;IF(E29=24,"Nikt","")&amp;IF(E29=25,"WE","")&amp;IF(E29=26,"Obie","")&amp;IF(E29=27,"Nikt","")&amp;IF(E29=28,"NS","")&amp;IF(E29=29,"Obie","")&amp;IF(E29=30,"Nikt","")&amp;IF(E29=31,"NS","")&amp;IF(E29=32,"WE","")&amp;IF(E29=33,"Nikt","")&amp;IF(E29=34,"NS","")&amp;IF(E29=35,"WE","")&amp;IF(E29=36,"Obie","")&amp;IF(E29=37,"NS","")&amp;IF(E29=38,"WE","")&amp;IF(E29=39,"Obie","")&amp;IF(E29=42,"Obie","")&amp;IF(E29=43,"Nikt","")</f>
        <v>Obie</v>
      </c>
      <c r="I29" s="21"/>
      <c r="M29" s="7">
        <v>10</v>
      </c>
      <c r="N29" s="77" t="s">
        <v>25</v>
      </c>
      <c r="O29" s="51" t="str">
        <f>IF(M29=1,"Nikt","")&amp;IF(M29=2,"NS","")&amp;IF(M29=3,"WE","")&amp;IF(M29=4,"Obie","")&amp;IF(M29=5,"NS","")&amp;IF(M29=6,"WE","")&amp;IF(M29=7,"Obie","")&amp;IF(M29=8,"Nikt","")&amp;IF(M29=9,"WE","")&amp;IF(M29=10,"Obie","")&amp;IF(M29=11,"Nikt","")&amp;IF(M29=12,"NS","")&amp;IF(M29=13,"Obie","")&amp;IF(M29=14,"Nikt","")&amp;IF(M29=15,"NS","")&amp;IF(M29=16,"WE","")&amp;IF(M29=17,"Nikt","")&amp;IF(M29=18,"NS","")&amp;IF(M29=19,"WE","")&amp;IF(M29=20,"Obie","")&amp;IF(M29=21,"NS","")&amp;IF(M29=22,"WE","")&amp;IF(M29=23,"Obie","")&amp;IF(M29=24,"Nikt","")&amp;IF(M29=25,"WE","")&amp;IF(M29=26,"Obie","")&amp;IF(M29=27,"Nikt","")&amp;IF(M29=28,"NS","")&amp;IF(M29=29,"Obie","")&amp;IF(M29=30,"Nikt","")&amp;IF(M29=31,"NS","")&amp;IF(M29=32,"WE","")&amp;IF(M29=33,"Nikt","")&amp;IF(M29=34,"NS","")&amp;IF(M29=35,"WE","")&amp;IF(M29=36,"Obie","")&amp;IF(M29=37,"NS","")&amp;IF(M29=38,"WE","")&amp;IF(M29=39,"Obie","")&amp;IF(M29=42,"Obie","")&amp;IF(M29=43,"Nikt","")</f>
        <v>Obie</v>
      </c>
      <c r="Q29" s="21"/>
      <c r="U29" s="7">
        <v>16</v>
      </c>
      <c r="V29" s="77" t="s">
        <v>25</v>
      </c>
      <c r="W29" s="51" t="str">
        <f>IF(U29=1,"Nikt","")&amp;IF(U29=2,"NS","")&amp;IF(U29=3,"WE","")&amp;IF(U29=4,"Obie","")&amp;IF(U29=5,"NS","")&amp;IF(U29=6,"WE","")&amp;IF(U29=7,"Obie","")&amp;IF(U29=8,"Nikt","")&amp;IF(U29=9,"WE","")&amp;IF(U29=10,"Obie","")&amp;IF(U29=11,"Nikt","")&amp;IF(U29=12,"NS","")&amp;IF(U29=13,"Obie","")&amp;IF(U29=14,"Nikt","")&amp;IF(U29=15,"NS","")&amp;IF(U29=16,"WE","")&amp;IF(U29=17,"Nikt","")&amp;IF(U29=18,"NS","")&amp;IF(U29=19,"WE","")&amp;IF(U29=20,"Obie","")&amp;IF(U29=21,"NS","")&amp;IF(U29=22,"WE","")&amp;IF(U29=23,"Obie","")&amp;IF(U29=24,"Nikt","")&amp;IF(U29=25,"WE","")&amp;IF(U29=26,"Obie","")&amp;IF(U29=27,"Nikt","")&amp;IF(U29=28,"NS","")&amp;IF(U29=29,"Obie","")&amp;IF(U29=30,"Nikt","")&amp;IF(U29=31,"NS","")&amp;IF(U29=32,"WE","")&amp;IF(U29=33,"Nikt","")&amp;IF(U29=34,"NS","")&amp;IF(U29=35,"WE","")&amp;IF(U29=36,"Obie","")&amp;IF(U29=37,"NS","")&amp;IF(U29=38,"WE","")&amp;IF(U29=39,"Obie","")&amp;IF(U29=42,"Obie","")&amp;IF(U29=43,"Nikt","")</f>
        <v>WE</v>
      </c>
    </row>
    <row r="30" spans="1:24" ht="12.75">
      <c r="A30" s="21"/>
      <c r="E30" s="13">
        <v>8</v>
      </c>
      <c r="F30" s="16"/>
      <c r="G30" s="16"/>
      <c r="H30" s="13">
        <v>2</v>
      </c>
      <c r="I30" s="22"/>
      <c r="M30" s="13">
        <v>3</v>
      </c>
      <c r="N30" s="16"/>
      <c r="O30" s="16"/>
      <c r="P30" s="13">
        <v>6</v>
      </c>
      <c r="Q30" s="21"/>
      <c r="U30" s="13">
        <v>2</v>
      </c>
      <c r="V30" s="16"/>
      <c r="W30" s="16"/>
      <c r="X30" s="13">
        <v>7</v>
      </c>
    </row>
    <row r="31" spans="1:24" ht="12.75">
      <c r="A31" s="21"/>
      <c r="E31" s="13">
        <v>7</v>
      </c>
      <c r="F31" s="16"/>
      <c r="G31" s="16"/>
      <c r="H31" s="13">
        <v>6</v>
      </c>
      <c r="I31" s="22"/>
      <c r="M31" s="13">
        <v>8</v>
      </c>
      <c r="N31" s="16"/>
      <c r="O31" s="16"/>
      <c r="P31" s="13">
        <f>P13</f>
        <v>4</v>
      </c>
      <c r="Q31" s="21"/>
      <c r="U31" s="13">
        <v>5</v>
      </c>
      <c r="V31" s="16"/>
      <c r="W31" s="16"/>
      <c r="X31" s="13">
        <v>1</v>
      </c>
    </row>
    <row r="32" spans="1:24" ht="12.75">
      <c r="A32" s="21"/>
      <c r="E32" s="13">
        <v>5</v>
      </c>
      <c r="F32" s="16"/>
      <c r="G32" s="16"/>
      <c r="H32" s="13">
        <f>H14</f>
        <v>3</v>
      </c>
      <c r="I32" s="22"/>
      <c r="M32" s="13">
        <v>2</v>
      </c>
      <c r="N32" s="16"/>
      <c r="O32" s="16"/>
      <c r="P32" s="13">
        <v>1</v>
      </c>
      <c r="Q32" s="21"/>
      <c r="U32" s="13">
        <v>8</v>
      </c>
      <c r="V32" s="16"/>
      <c r="W32" s="16"/>
      <c r="X32" s="13">
        <f>X14</f>
        <v>6</v>
      </c>
    </row>
    <row r="33" spans="1:24" ht="12.75">
      <c r="A33" s="21"/>
      <c r="E33" s="13">
        <v>1</v>
      </c>
      <c r="F33" s="16"/>
      <c r="G33" s="16"/>
      <c r="H33" s="13">
        <v>4</v>
      </c>
      <c r="I33" s="22"/>
      <c r="M33" s="13">
        <v>7</v>
      </c>
      <c r="N33" s="16"/>
      <c r="O33" s="16"/>
      <c r="P33" s="13">
        <v>5</v>
      </c>
      <c r="Q33" s="21"/>
      <c r="U33" s="13">
        <v>4</v>
      </c>
      <c r="V33" s="16"/>
      <c r="W33" s="16"/>
      <c r="X33" s="13">
        <v>3</v>
      </c>
    </row>
    <row r="34" ht="12.75">
      <c r="A34" s="21"/>
    </row>
    <row r="35" spans="1:23" ht="12.75">
      <c r="A35" s="21"/>
      <c r="E35" s="7">
        <v>5</v>
      </c>
      <c r="F35" s="77" t="s">
        <v>25</v>
      </c>
      <c r="G35" s="51" t="str">
        <f>IF(E35=1,"Nikt","")&amp;IF(E35=2,"NS","")&amp;IF(E35=3,"WE","")&amp;IF(E35=4,"Obie","")&amp;IF(E35=5,"NS","")&amp;IF(E35=6,"WE","")&amp;IF(E35=7,"Obie","")&amp;IF(E35=8,"Nikt","")&amp;IF(E35=9,"WE","")&amp;IF(E35=10,"Obie","")&amp;IF(E35=11,"Nikt","")&amp;IF(E35=12,"NS","")&amp;IF(E35=13,"Obie","")&amp;IF(E35=14,"Nikt","")&amp;IF(E35=15,"NS","")&amp;IF(E35=16,"WE","")&amp;IF(E35=17,"Nikt","")&amp;IF(E35=18,"NS","")&amp;IF(E35=19,"WE","")&amp;IF(E35=20,"Obie","")&amp;IF(E35=21,"NS","")&amp;IF(E35=22,"WE","")&amp;IF(E35=23,"Obie","")&amp;IF(E35=24,"Nikt","")&amp;IF(E35=25,"WE","")&amp;IF(E35=26,"Obie","")&amp;IF(E35=27,"Nikt","")&amp;IF(E35=28,"NS","")&amp;IF(E35=29,"Obie","")&amp;IF(E35=30,"Nikt","")&amp;IF(E35=31,"NS","")&amp;IF(E35=32,"WE","")&amp;IF(E35=33,"Nikt","")&amp;IF(E35=34,"NS","")&amp;IF(E35=35,"WE","")&amp;IF(E35=36,"Obie","")&amp;IF(E35=37,"NS","")&amp;IF(E35=38,"WE","")&amp;IF(E35=39,"Obie","")&amp;IF(E35=42,"Obie","")&amp;IF(E35=43,"Nikt","")</f>
        <v>NS</v>
      </c>
      <c r="I35" s="21"/>
      <c r="M35" s="7">
        <v>11</v>
      </c>
      <c r="N35" s="77" t="s">
        <v>25</v>
      </c>
      <c r="O35" s="51" t="str">
        <f>IF(M35=1,"Nikt","")&amp;IF(M35=2,"NS","")&amp;IF(M35=3,"WE","")&amp;IF(M35=4,"Obie","")&amp;IF(M35=5,"NS","")&amp;IF(M35=6,"WE","")&amp;IF(M35=7,"Obie","")&amp;IF(M35=8,"Nikt","")&amp;IF(M35=9,"WE","")&amp;IF(M35=10,"Obie","")&amp;IF(M35=11,"Nikt","")&amp;IF(M35=12,"NS","")&amp;IF(M35=13,"Obie","")&amp;IF(M35=14,"Nikt","")&amp;IF(M35=15,"NS","")&amp;IF(M35=16,"WE","")&amp;IF(M35=17,"Nikt","")&amp;IF(M35=18,"NS","")&amp;IF(M35=19,"WE","")&amp;IF(M35=20,"Obie","")&amp;IF(M35=21,"NS","")&amp;IF(M35=22,"WE","")&amp;IF(M35=23,"Obie","")&amp;IF(M35=24,"Nikt","")&amp;IF(M35=25,"WE","")&amp;IF(M35=26,"Obie","")&amp;IF(M35=27,"Nikt","")&amp;IF(M35=28,"NS","")&amp;IF(M35=29,"Obie","")&amp;IF(M35=30,"Nikt","")&amp;IF(M35=31,"NS","")&amp;IF(M35=32,"WE","")&amp;IF(M35=33,"Nikt","")&amp;IF(M35=34,"NS","")&amp;IF(M35=35,"WE","")&amp;IF(M35=36,"Obie","")&amp;IF(M35=37,"NS","")&amp;IF(M35=38,"WE","")&amp;IF(M35=39,"Obie","")&amp;IF(M35=42,"Obie","")&amp;IF(M35=43,"Nikt","")</f>
        <v>Nikt</v>
      </c>
      <c r="Q35" s="21"/>
      <c r="U35" s="7">
        <v>17</v>
      </c>
      <c r="V35" s="77" t="s">
        <v>25</v>
      </c>
      <c r="W35" s="51" t="str">
        <f>IF(U35=1,"Nikt","")&amp;IF(U35=2,"NS","")&amp;IF(U35=3,"WE","")&amp;IF(U35=4,"Obie","")&amp;IF(U35=5,"NS","")&amp;IF(U35=6,"WE","")&amp;IF(U35=7,"Obie","")&amp;IF(U35=8,"Nikt","")&amp;IF(U35=9,"WE","")&amp;IF(U35=10,"Obie","")&amp;IF(U35=11,"Nikt","")&amp;IF(U35=12,"NS","")&amp;IF(U35=13,"Obie","")&amp;IF(U35=14,"Nikt","")&amp;IF(U35=15,"NS","")&amp;IF(U35=16,"WE","")&amp;IF(U35=17,"Nikt","")&amp;IF(U35=18,"NS","")&amp;IF(U35=19,"WE","")&amp;IF(U35=20,"Obie","")&amp;IF(U35=21,"NS","")&amp;IF(U35=22,"WE","")&amp;IF(U35=23,"Obie","")&amp;IF(U35=24,"Nikt","")&amp;IF(U35=25,"WE","")&amp;IF(U35=26,"Obie","")&amp;IF(U35=27,"Nikt","")&amp;IF(U35=28,"NS","")&amp;IF(U35=29,"Obie","")&amp;IF(U35=30,"Nikt","")&amp;IF(U35=31,"NS","")&amp;IF(U35=32,"WE","")&amp;IF(U35=33,"Nikt","")&amp;IF(U35=34,"NS","")&amp;IF(U35=35,"WE","")&amp;IF(U35=36,"Obie","")&amp;IF(U35=37,"NS","")&amp;IF(U35=38,"WE","")&amp;IF(U35=39,"Obie","")&amp;IF(U35=42,"Obie","")&amp;IF(U35=43,"Nikt","")</f>
        <v>Nikt</v>
      </c>
    </row>
    <row r="36" spans="1:24" ht="12.75">
      <c r="A36" s="21"/>
      <c r="E36" s="13">
        <f>E30</f>
        <v>8</v>
      </c>
      <c r="F36" s="16"/>
      <c r="G36" s="16"/>
      <c r="H36" s="13">
        <f>H30</f>
        <v>2</v>
      </c>
      <c r="I36" s="22"/>
      <c r="M36" s="13">
        <f>M30</f>
        <v>3</v>
      </c>
      <c r="N36" s="16"/>
      <c r="O36" s="16"/>
      <c r="P36" s="13">
        <f>P30</f>
        <v>6</v>
      </c>
      <c r="Q36" s="21"/>
      <c r="U36" s="13">
        <f>U30</f>
        <v>2</v>
      </c>
      <c r="V36" s="16"/>
      <c r="W36" s="16"/>
      <c r="X36" s="13">
        <f>X30</f>
        <v>7</v>
      </c>
    </row>
    <row r="37" spans="1:24" ht="12.75">
      <c r="A37" s="21"/>
      <c r="E37" s="13">
        <f>E31</f>
        <v>7</v>
      </c>
      <c r="F37" s="16"/>
      <c r="G37" s="16"/>
      <c r="H37" s="13">
        <f>H31</f>
        <v>6</v>
      </c>
      <c r="I37" s="22"/>
      <c r="M37" s="13">
        <f>M31</f>
        <v>8</v>
      </c>
      <c r="N37" s="16"/>
      <c r="O37" s="16"/>
      <c r="P37" s="13">
        <f>P31</f>
        <v>4</v>
      </c>
      <c r="Q37" s="21"/>
      <c r="U37" s="13">
        <f>U31</f>
        <v>5</v>
      </c>
      <c r="V37" s="16"/>
      <c r="W37" s="16"/>
      <c r="X37" s="13">
        <f>X31</f>
        <v>1</v>
      </c>
    </row>
    <row r="38" spans="1:24" ht="12.75">
      <c r="A38" s="21"/>
      <c r="E38" s="13">
        <f>E32</f>
        <v>5</v>
      </c>
      <c r="F38" s="16"/>
      <c r="G38" s="16"/>
      <c r="H38" s="13">
        <f>H32</f>
        <v>3</v>
      </c>
      <c r="I38" s="22"/>
      <c r="M38" s="13">
        <f>M32</f>
        <v>2</v>
      </c>
      <c r="N38" s="16"/>
      <c r="O38" s="16"/>
      <c r="P38" s="13">
        <f>P32</f>
        <v>1</v>
      </c>
      <c r="Q38" s="21"/>
      <c r="U38" s="13">
        <f>U32</f>
        <v>8</v>
      </c>
      <c r="V38" s="16"/>
      <c r="W38" s="16"/>
      <c r="X38" s="13">
        <f>X32</f>
        <v>6</v>
      </c>
    </row>
    <row r="39" spans="1:24" ht="12.75">
      <c r="A39" s="21"/>
      <c r="E39" s="13">
        <f>E33</f>
        <v>1</v>
      </c>
      <c r="F39" s="16"/>
      <c r="G39" s="16"/>
      <c r="H39" s="13">
        <f>H33</f>
        <v>4</v>
      </c>
      <c r="I39" s="22"/>
      <c r="M39" s="13">
        <f>M33</f>
        <v>7</v>
      </c>
      <c r="N39" s="16"/>
      <c r="O39" s="16"/>
      <c r="P39" s="13">
        <f>P33</f>
        <v>5</v>
      </c>
      <c r="Q39" s="21"/>
      <c r="U39" s="13">
        <f>U33</f>
        <v>4</v>
      </c>
      <c r="V39" s="16"/>
      <c r="W39" s="16"/>
      <c r="X39" s="13">
        <f>X33</f>
        <v>3</v>
      </c>
    </row>
    <row r="40" spans="1:17" ht="12.75">
      <c r="A40" s="21"/>
      <c r="I40" s="21"/>
      <c r="Q40" s="21"/>
    </row>
    <row r="41" spans="1:23" ht="12.75">
      <c r="A41" s="21"/>
      <c r="E41" s="7">
        <v>6</v>
      </c>
      <c r="F41" s="77" t="s">
        <v>25</v>
      </c>
      <c r="G41" s="51" t="str">
        <f>IF(E41=1,"Nikt","")&amp;IF(E41=2,"NS","")&amp;IF(E41=3,"WE","")&amp;IF(E41=4,"Obie","")&amp;IF(E41=5,"NS","")&amp;IF(E41=6,"WE","")&amp;IF(E41=7,"Obie","")&amp;IF(E41=8,"Nikt","")&amp;IF(E41=9,"WE","")&amp;IF(E41=10,"Obie","")&amp;IF(E41=11,"Nikt","")&amp;IF(E41=12,"NS","")&amp;IF(E41=13,"Obie","")&amp;IF(E41=14,"Nikt","")&amp;IF(E41=15,"NS","")&amp;IF(E41=16,"WE","")&amp;IF(E41=17,"Nikt","")&amp;IF(E41=18,"NS","")&amp;IF(E41=19,"WE","")&amp;IF(E41=20,"Obie","")&amp;IF(E41=21,"NS","")&amp;IF(E41=22,"WE","")&amp;IF(E41=23,"Obie","")&amp;IF(E41=24,"Nikt","")&amp;IF(E41=25,"WE","")&amp;IF(E41=26,"Obie","")&amp;IF(E41=27,"Nikt","")&amp;IF(E41=28,"NS","")&amp;IF(E41=29,"Obie","")&amp;IF(E41=30,"Nikt","")&amp;IF(E41=31,"NS","")&amp;IF(E41=32,"WE","")&amp;IF(E41=33,"Nikt","")&amp;IF(E41=34,"NS","")&amp;IF(E41=35,"WE","")&amp;IF(E41=36,"Obie","")&amp;IF(E41=37,"NS","")&amp;IF(E41=38,"WE","")&amp;IF(E41=39,"Obie","")&amp;IF(E41=42,"Obie","")&amp;IF(E41=43,"Nikt","")</f>
        <v>WE</v>
      </c>
      <c r="I41" s="21"/>
      <c r="M41" s="7">
        <v>12</v>
      </c>
      <c r="N41" s="77" t="s">
        <v>25</v>
      </c>
      <c r="O41" s="51" t="str">
        <f>IF(M41=1,"Nikt","")&amp;IF(M41=2,"NS","")&amp;IF(M41=3,"WE","")&amp;IF(M41=4,"Obie","")&amp;IF(M41=5,"NS","")&amp;IF(M41=6,"WE","")&amp;IF(M41=7,"Obie","")&amp;IF(M41=8,"Nikt","")&amp;IF(M41=9,"WE","")&amp;IF(M41=10,"Obie","")&amp;IF(M41=11,"Nikt","")&amp;IF(M41=12,"NS","")&amp;IF(M41=13,"Obie","")&amp;IF(M41=14,"Nikt","")&amp;IF(M41=15,"NS","")&amp;IF(M41=16,"WE","")&amp;IF(M41=17,"Nikt","")&amp;IF(M41=18,"NS","")&amp;IF(M41=19,"WE","")&amp;IF(M41=20,"Obie","")&amp;IF(M41=21,"NS","")&amp;IF(M41=22,"WE","")&amp;IF(M41=23,"Obie","")&amp;IF(M41=24,"Nikt","")&amp;IF(M41=25,"WE","")&amp;IF(M41=26,"Obie","")&amp;IF(M41=27,"Nikt","")&amp;IF(M41=28,"NS","")&amp;IF(M41=29,"Obie","")&amp;IF(M41=30,"Nikt","")&amp;IF(M41=31,"NS","")&amp;IF(M41=32,"WE","")&amp;IF(M41=33,"Nikt","")&amp;IF(M41=34,"NS","")&amp;IF(M41=35,"WE","")&amp;IF(M41=36,"Obie","")&amp;IF(M41=37,"NS","")&amp;IF(M41=38,"WE","")&amp;IF(M41=39,"Obie","")&amp;IF(M41=42,"Obie","")&amp;IF(M41=43,"Nikt","")</f>
        <v>NS</v>
      </c>
      <c r="Q41" s="21"/>
      <c r="U41" s="7">
        <v>18</v>
      </c>
      <c r="V41" s="77" t="s">
        <v>25</v>
      </c>
      <c r="W41" s="51" t="str">
        <f>IF(U41=1,"Nikt","")&amp;IF(U41=2,"NS","")&amp;IF(U41=3,"WE","")&amp;IF(U41=4,"Obie","")&amp;IF(U41=5,"NS","")&amp;IF(U41=6,"WE","")&amp;IF(U41=7,"Obie","")&amp;IF(U41=8,"Nikt","")&amp;IF(U41=9,"WE","")&amp;IF(U41=10,"Obie","")&amp;IF(U41=11,"Nikt","")&amp;IF(U41=12,"NS","")&amp;IF(U41=13,"Obie","")&amp;IF(U41=14,"Nikt","")&amp;IF(U41=15,"NS","")&amp;IF(U41=16,"WE","")&amp;IF(U41=17,"Nikt","")&amp;IF(U41=18,"NS","")&amp;IF(U41=19,"WE","")&amp;IF(U41=20,"Obie","")&amp;IF(U41=21,"NS","")&amp;IF(U41=22,"WE","")&amp;IF(U41=23,"Obie","")&amp;IF(U41=24,"Nikt","")&amp;IF(U41=25,"WE","")&amp;IF(U41=26,"Obie","")&amp;IF(U41=27,"Nikt","")&amp;IF(U41=28,"NS","")&amp;IF(U41=29,"Obie","")&amp;IF(U41=30,"Nikt","")&amp;IF(U41=31,"NS","")&amp;IF(U41=32,"WE","")&amp;IF(U41=33,"Nikt","")&amp;IF(U41=34,"NS","")&amp;IF(U41=35,"WE","")&amp;IF(U41=36,"Obie","")&amp;IF(U41=37,"NS","")&amp;IF(U41=38,"WE","")&amp;IF(U41=39,"Obie","")&amp;IF(U41=42,"Obie","")&amp;IF(U41=43,"Nikt","")</f>
        <v>NS</v>
      </c>
    </row>
    <row r="42" spans="1:24" ht="12.75">
      <c r="A42" s="21"/>
      <c r="E42" s="13">
        <f>E36</f>
        <v>8</v>
      </c>
      <c r="F42" s="16"/>
      <c r="G42" s="16"/>
      <c r="H42" s="13">
        <f>H36</f>
        <v>2</v>
      </c>
      <c r="I42" s="22"/>
      <c r="M42" s="13">
        <f>M36</f>
        <v>3</v>
      </c>
      <c r="N42" s="16"/>
      <c r="O42" s="16"/>
      <c r="P42" s="13">
        <f>P36</f>
        <v>6</v>
      </c>
      <c r="Q42" s="21"/>
      <c r="U42" s="13">
        <f>U36</f>
        <v>2</v>
      </c>
      <c r="V42" s="16"/>
      <c r="W42" s="16"/>
      <c r="X42" s="13">
        <f>X36</f>
        <v>7</v>
      </c>
    </row>
    <row r="43" spans="1:24" ht="12.75">
      <c r="A43" s="21"/>
      <c r="E43" s="13">
        <f>E37</f>
        <v>7</v>
      </c>
      <c r="F43" s="16"/>
      <c r="G43" s="16"/>
      <c r="H43" s="13">
        <f>H37</f>
        <v>6</v>
      </c>
      <c r="I43" s="22"/>
      <c r="M43" s="13">
        <f>M37</f>
        <v>8</v>
      </c>
      <c r="N43" s="16"/>
      <c r="O43" s="16"/>
      <c r="P43" s="13">
        <f>P37</f>
        <v>4</v>
      </c>
      <c r="Q43" s="21"/>
      <c r="U43" s="13">
        <f>U37</f>
        <v>5</v>
      </c>
      <c r="V43" s="16"/>
      <c r="W43" s="16"/>
      <c r="X43" s="13">
        <f>X37</f>
        <v>1</v>
      </c>
    </row>
    <row r="44" spans="1:24" ht="12.75">
      <c r="A44" s="21"/>
      <c r="E44" s="13">
        <f>E38</f>
        <v>5</v>
      </c>
      <c r="F44" s="16"/>
      <c r="G44" s="16"/>
      <c r="H44" s="13">
        <f>H38</f>
        <v>3</v>
      </c>
      <c r="I44" s="22"/>
      <c r="M44" s="13">
        <f>M38</f>
        <v>2</v>
      </c>
      <c r="N44" s="16"/>
      <c r="O44" s="16"/>
      <c r="P44" s="13">
        <f>P38</f>
        <v>1</v>
      </c>
      <c r="Q44" s="21"/>
      <c r="U44" s="13">
        <f>U38</f>
        <v>8</v>
      </c>
      <c r="V44" s="16"/>
      <c r="W44" s="16"/>
      <c r="X44" s="13">
        <f>X38</f>
        <v>6</v>
      </c>
    </row>
    <row r="45" spans="1:24" ht="12.75">
      <c r="A45" s="21"/>
      <c r="E45" s="13">
        <f>E39</f>
        <v>1</v>
      </c>
      <c r="F45" s="16"/>
      <c r="G45" s="16"/>
      <c r="H45" s="13">
        <f>H39</f>
        <v>4</v>
      </c>
      <c r="I45" s="22"/>
      <c r="M45" s="13">
        <f>M39</f>
        <v>7</v>
      </c>
      <c r="N45" s="16"/>
      <c r="O45" s="16"/>
      <c r="P45" s="13">
        <f>P39</f>
        <v>5</v>
      </c>
      <c r="Q45" s="21"/>
      <c r="U45" s="13">
        <f>U39</f>
        <v>4</v>
      </c>
      <c r="V45" s="16"/>
      <c r="W45" s="16"/>
      <c r="X45" s="13">
        <f>X39</f>
        <v>3</v>
      </c>
    </row>
    <row r="46" spans="1:24" ht="12.75">
      <c r="A46" s="21"/>
      <c r="E46" s="13"/>
      <c r="F46" s="25"/>
      <c r="G46" s="25"/>
      <c r="H46" s="13"/>
      <c r="I46" s="22"/>
      <c r="J46" s="18"/>
      <c r="K46" s="18"/>
      <c r="L46" s="18"/>
      <c r="M46" s="13"/>
      <c r="N46" s="25"/>
      <c r="O46" s="25"/>
      <c r="P46" s="13"/>
      <c r="Q46" s="21"/>
      <c r="U46" s="13"/>
      <c r="V46" s="25"/>
      <c r="W46" s="25"/>
      <c r="X46" s="13"/>
    </row>
    <row r="47" spans="1:23" ht="12.75" hidden="1">
      <c r="A47" s="21"/>
      <c r="E47" s="7">
        <v>0</v>
      </c>
      <c r="F47" s="77" t="s">
        <v>25</v>
      </c>
      <c r="G47" s="51" t="e">
        <f>#REF!</f>
        <v>#REF!</v>
      </c>
      <c r="I47" s="21"/>
      <c r="J47" s="18"/>
      <c r="K47" s="18"/>
      <c r="L47" s="2"/>
      <c r="M47" s="7">
        <v>0</v>
      </c>
      <c r="N47" s="77" t="s">
        <v>25</v>
      </c>
      <c r="O47" s="51" t="e">
        <f>#REF!</f>
        <v>#REF!</v>
      </c>
      <c r="Q47" s="21"/>
      <c r="U47" s="7">
        <v>0</v>
      </c>
      <c r="V47" s="77" t="s">
        <v>25</v>
      </c>
      <c r="W47" s="51" t="e">
        <f>#REF!</f>
        <v>#REF!</v>
      </c>
    </row>
    <row r="48" spans="1:24" ht="12.75" hidden="1">
      <c r="A48" s="21"/>
      <c r="E48" s="13">
        <f>E42</f>
        <v>8</v>
      </c>
      <c r="F48" s="16"/>
      <c r="G48" s="16"/>
      <c r="H48" s="13">
        <f>H42</f>
        <v>2</v>
      </c>
      <c r="I48" s="22"/>
      <c r="J48" s="18"/>
      <c r="K48" s="18"/>
      <c r="L48" s="18"/>
      <c r="M48" s="13">
        <f>M42</f>
        <v>3</v>
      </c>
      <c r="N48" s="16"/>
      <c r="O48" s="16"/>
      <c r="P48" s="13">
        <f>P42</f>
        <v>6</v>
      </c>
      <c r="Q48" s="21"/>
      <c r="U48" s="13">
        <f>U42</f>
        <v>2</v>
      </c>
      <c r="V48" s="16"/>
      <c r="W48" s="16"/>
      <c r="X48" s="13">
        <f>X42</f>
        <v>7</v>
      </c>
    </row>
    <row r="49" spans="1:24" ht="12.75" hidden="1">
      <c r="A49" s="21"/>
      <c r="E49" s="13">
        <f>E43</f>
        <v>7</v>
      </c>
      <c r="F49" s="16"/>
      <c r="G49" s="16"/>
      <c r="H49" s="13">
        <f>H43</f>
        <v>6</v>
      </c>
      <c r="I49" s="22"/>
      <c r="J49" s="18"/>
      <c r="K49" s="18"/>
      <c r="L49" s="18"/>
      <c r="M49" s="13">
        <f>M43</f>
        <v>8</v>
      </c>
      <c r="N49" s="16"/>
      <c r="O49" s="16"/>
      <c r="P49" s="13">
        <f>P43</f>
        <v>4</v>
      </c>
      <c r="Q49" s="21"/>
      <c r="U49" s="13">
        <f>U43</f>
        <v>5</v>
      </c>
      <c r="V49" s="16"/>
      <c r="W49" s="16"/>
      <c r="X49" s="13">
        <f>X43</f>
        <v>1</v>
      </c>
    </row>
    <row r="50" spans="1:24" ht="12.75" hidden="1">
      <c r="A50" s="21"/>
      <c r="E50" s="13">
        <f>E44</f>
        <v>5</v>
      </c>
      <c r="F50" s="16"/>
      <c r="G50" s="16"/>
      <c r="H50" s="13">
        <f>H44</f>
        <v>3</v>
      </c>
      <c r="I50" s="22"/>
      <c r="J50" s="18"/>
      <c r="K50" s="18"/>
      <c r="L50" s="18"/>
      <c r="M50" s="13">
        <f>M44</f>
        <v>2</v>
      </c>
      <c r="N50" s="16"/>
      <c r="O50" s="16"/>
      <c r="P50" s="13">
        <f>P44</f>
        <v>1</v>
      </c>
      <c r="Q50" s="21"/>
      <c r="U50" s="13">
        <f>U44</f>
        <v>8</v>
      </c>
      <c r="V50" s="16"/>
      <c r="W50" s="16"/>
      <c r="X50" s="13">
        <f>X44</f>
        <v>6</v>
      </c>
    </row>
    <row r="51" spans="1:24" ht="12.75" hidden="1">
      <c r="A51" s="21"/>
      <c r="E51" s="13">
        <f>E45</f>
        <v>1</v>
      </c>
      <c r="F51" s="16"/>
      <c r="G51" s="16"/>
      <c r="H51" s="13">
        <f>H45</f>
        <v>4</v>
      </c>
      <c r="I51" s="22"/>
      <c r="J51" s="18"/>
      <c r="K51" s="18"/>
      <c r="L51" s="18"/>
      <c r="M51" s="13">
        <f>M45</f>
        <v>7</v>
      </c>
      <c r="N51" s="16"/>
      <c r="O51" s="16"/>
      <c r="P51" s="13">
        <f>P45</f>
        <v>5</v>
      </c>
      <c r="Q51" s="21"/>
      <c r="U51" s="13">
        <f>U45</f>
        <v>4</v>
      </c>
      <c r="V51" s="16"/>
      <c r="W51" s="16"/>
      <c r="X51" s="13">
        <f>X45</f>
        <v>3</v>
      </c>
    </row>
    <row r="52" spans="1:24" ht="12.75">
      <c r="A52" s="21"/>
      <c r="E52" s="13"/>
      <c r="F52" s="25"/>
      <c r="G52" s="25"/>
      <c r="H52" s="13"/>
      <c r="I52" s="22"/>
      <c r="J52" s="18"/>
      <c r="K52" s="18"/>
      <c r="L52" s="18"/>
      <c r="M52" s="13"/>
      <c r="N52" s="25"/>
      <c r="O52" s="25"/>
      <c r="P52" s="13"/>
      <c r="Q52" s="21"/>
      <c r="R52" s="18"/>
      <c r="S52" s="18"/>
      <c r="T52" s="18"/>
      <c r="U52" s="13"/>
      <c r="V52" s="25"/>
      <c r="W52" s="25"/>
      <c r="X52" s="13"/>
    </row>
    <row r="53" spans="1:11" ht="15.75">
      <c r="A53" s="21"/>
      <c r="F53" s="144" t="s">
        <v>22</v>
      </c>
      <c r="G53" s="144"/>
      <c r="I53" s="21"/>
      <c r="J53" s="18"/>
      <c r="K53" s="18"/>
    </row>
    <row r="54" spans="1:9" ht="12.75">
      <c r="A54" s="21"/>
      <c r="E54" s="7">
        <v>19</v>
      </c>
      <c r="F54" s="77" t="s">
        <v>25</v>
      </c>
      <c r="G54" s="51" t="str">
        <f>IF(E54=1,"Nikt","")&amp;IF(E54=2,"NS","")&amp;IF(E54=3,"WE","")&amp;IF(E54=4,"Obie","")&amp;IF(E54=5,"NS","")&amp;IF(E54=6,"WE","")&amp;IF(E54=7,"Obie","")&amp;IF(E54=8,"Nikt","")&amp;IF(E54=9,"WE","")&amp;IF(E54=10,"Obie","")&amp;IF(E54=11,"Nikt","")&amp;IF(E54=12,"NS","")&amp;IF(E54=13,"Obie","")&amp;IF(E54=14,"Nikt","")&amp;IF(E54=15,"NS","")&amp;IF(E54=16,"WE","")&amp;IF(E54=17,"Nikt","")&amp;IF(E54=18,"NS","")&amp;IF(E54=19,"WE","")&amp;IF(E54=20,"Obie","")&amp;IF(E54=21,"NS","")&amp;IF(E54=22,"WE","")&amp;IF(E54=23,"Obie","")&amp;IF(E54=24,"Nikt","")&amp;IF(E54=25,"WE","")&amp;IF(E54=26,"Obie","")&amp;IF(E54=27,"Nikt","")&amp;IF(E54=28,"NS","")&amp;IF(E54=29,"Obie","")&amp;IF(E54=30,"Nikt","")&amp;IF(E54=31,"NS","")&amp;IF(E54=32,"WE","")&amp;IF(E54=33,"Nikt","")&amp;IF(E54=34,"NS","")&amp;IF(E54=35,"WE","")&amp;IF(E54=36,"Obie","")&amp;IF(E54=37,"NS","")&amp;IF(E54=38,"WE","")&amp;IF(E54=39,"Obie","")&amp;IF(E54=42,"Obie","")&amp;IF(E54=43,"Nikt","")</f>
        <v>WE</v>
      </c>
      <c r="I54" s="21"/>
    </row>
    <row r="55" spans="1:9" ht="14.25" customHeight="1">
      <c r="A55" s="21"/>
      <c r="E55" s="13">
        <v>5</v>
      </c>
      <c r="F55" s="16"/>
      <c r="G55" s="16"/>
      <c r="H55" s="13">
        <v>4</v>
      </c>
      <c r="I55" s="21"/>
    </row>
    <row r="56" spans="1:22" ht="12.75">
      <c r="A56" s="21"/>
      <c r="E56" s="13">
        <v>3</v>
      </c>
      <c r="F56" s="16"/>
      <c r="G56" s="16"/>
      <c r="H56" s="13">
        <v>1</v>
      </c>
      <c r="I56" s="21"/>
      <c r="P56" s="143">
        <f>Metryka!C4</f>
        <v>40473</v>
      </c>
      <c r="Q56" s="143"/>
      <c r="R56" s="143"/>
      <c r="S56" s="143"/>
      <c r="T56" s="143"/>
      <c r="U56" s="143"/>
      <c r="V56" s="143"/>
    </row>
    <row r="57" spans="1:22" ht="12.75">
      <c r="A57" s="21"/>
      <c r="E57" s="13">
        <v>6</v>
      </c>
      <c r="F57" s="16"/>
      <c r="G57" s="16"/>
      <c r="H57" s="13">
        <v>2</v>
      </c>
      <c r="I57" s="21"/>
      <c r="P57" s="143"/>
      <c r="Q57" s="143"/>
      <c r="R57" s="143"/>
      <c r="S57" s="143"/>
      <c r="T57" s="143"/>
      <c r="U57" s="143"/>
      <c r="V57" s="143"/>
    </row>
    <row r="58" spans="1:9" ht="12.75">
      <c r="A58" s="21"/>
      <c r="E58" s="13">
        <v>8</v>
      </c>
      <c r="F58" s="16"/>
      <c r="G58" s="16"/>
      <c r="H58" s="13">
        <v>7</v>
      </c>
      <c r="I58" s="21"/>
    </row>
    <row r="59" spans="1:9" ht="12.75">
      <c r="A59" s="21"/>
      <c r="I59" s="21"/>
    </row>
    <row r="60" spans="1:9" ht="12.75">
      <c r="A60" s="21"/>
      <c r="E60" s="7">
        <v>20</v>
      </c>
      <c r="F60" s="77" t="s">
        <v>25</v>
      </c>
      <c r="G60" s="51" t="str">
        <f>IF(E60=1,"Nikt","")&amp;IF(E60=2,"NS","")&amp;IF(E60=3,"WE","")&amp;IF(E60=4,"Obie","")&amp;IF(E60=5,"NS","")&amp;IF(E60=6,"WE","")&amp;IF(E60=7,"Obie","")&amp;IF(E60=8,"Nikt","")&amp;IF(E60=9,"WE","")&amp;IF(E60=10,"Obie","")&amp;IF(E60=11,"Nikt","")&amp;IF(E60=12,"NS","")&amp;IF(E60=13,"Obie","")&amp;IF(E60=14,"Nikt","")&amp;IF(E60=15,"NS","")&amp;IF(E60=16,"WE","")&amp;IF(E60=17,"Nikt","")&amp;IF(E60=18,"NS","")&amp;IF(E60=19,"WE","")&amp;IF(E60=20,"Obie","")&amp;IF(E60=21,"NS","")&amp;IF(E60=22,"WE","")&amp;IF(E60=23,"Obie","")&amp;IF(E60=24,"Nikt","")&amp;IF(E60=25,"WE","")&amp;IF(E60=26,"Obie","")&amp;IF(E60=27,"Nikt","")&amp;IF(E60=28,"NS","")&amp;IF(E60=29,"Obie","")&amp;IF(E60=30,"Nikt","")&amp;IF(E60=31,"NS","")&amp;IF(E60=32,"WE","")&amp;IF(E60=33,"Nikt","")&amp;IF(E60=34,"NS","")&amp;IF(E60=35,"WE","")&amp;IF(E60=36,"Obie","")&amp;IF(E60=37,"NS","")&amp;IF(E60=38,"WE","")&amp;IF(E60=39,"Obie","")&amp;IF(E60=42,"Obie","")&amp;IF(E60=43,"Nikt","")</f>
        <v>Obie</v>
      </c>
      <c r="I60" s="21"/>
    </row>
    <row r="61" spans="1:9" ht="12.75">
      <c r="A61" s="21"/>
      <c r="E61" s="13">
        <f>E55</f>
        <v>5</v>
      </c>
      <c r="F61" s="16"/>
      <c r="G61" s="16"/>
      <c r="H61" s="13">
        <f>H55</f>
        <v>4</v>
      </c>
      <c r="I61" s="21"/>
    </row>
    <row r="62" spans="1:9" ht="12.75">
      <c r="A62" s="21"/>
      <c r="E62" s="13">
        <f>E56</f>
        <v>3</v>
      </c>
      <c r="F62" s="16"/>
      <c r="G62" s="16"/>
      <c r="H62" s="13">
        <f>H56</f>
        <v>1</v>
      </c>
      <c r="I62" s="21"/>
    </row>
    <row r="63" spans="1:9" ht="12.75">
      <c r="A63" s="21"/>
      <c r="E63" s="13">
        <f>E57</f>
        <v>6</v>
      </c>
      <c r="F63" s="16"/>
      <c r="G63" s="16"/>
      <c r="H63" s="13">
        <f>H57</f>
        <v>2</v>
      </c>
      <c r="I63" s="21"/>
    </row>
    <row r="64" spans="1:16" ht="12.75">
      <c r="A64" s="21"/>
      <c r="E64" s="13">
        <f>E58</f>
        <v>8</v>
      </c>
      <c r="F64" s="16"/>
      <c r="G64" s="16"/>
      <c r="H64" s="13">
        <f>H58</f>
        <v>7</v>
      </c>
      <c r="I64" s="21"/>
      <c r="L64" s="18"/>
      <c r="M64" s="13"/>
      <c r="N64" s="25"/>
      <c r="O64" s="25"/>
      <c r="P64" s="13"/>
    </row>
    <row r="65" spans="1:16" ht="12.75">
      <c r="A65" s="21"/>
      <c r="E65" s="13"/>
      <c r="F65" s="25"/>
      <c r="G65" s="25"/>
      <c r="H65" s="13"/>
      <c r="I65" s="21"/>
      <c r="J65" s="18"/>
      <c r="K65" s="18"/>
      <c r="L65" s="18"/>
      <c r="M65" s="13"/>
      <c r="N65" s="25"/>
      <c r="O65" s="25"/>
      <c r="P65" s="13"/>
    </row>
    <row r="66" spans="1:16" ht="12.75">
      <c r="A66" s="21"/>
      <c r="E66" s="7">
        <v>21</v>
      </c>
      <c r="F66" s="77" t="s">
        <v>25</v>
      </c>
      <c r="G66" s="51" t="str">
        <f>IF(E66=1,"Nikt","")&amp;IF(E66=2,"NS","")&amp;IF(E66=3,"WE","")&amp;IF(E66=4,"Obie","")&amp;IF(E66=5,"NS","")&amp;IF(E66=6,"WE","")&amp;IF(E66=7,"Obie","")&amp;IF(E66=8,"Nikt","")&amp;IF(E66=9,"WE","")&amp;IF(E66=10,"Obie","")&amp;IF(E66=11,"Nikt","")&amp;IF(E66=12,"NS","")&amp;IF(E66=13,"Obie","")&amp;IF(E66=14,"Nikt","")&amp;IF(E66=15,"NS","")&amp;IF(E66=16,"WE","")&amp;IF(E66=17,"Nikt","")&amp;IF(E66=18,"NS","")&amp;IF(E66=19,"WE","")&amp;IF(E66=20,"Obie","")&amp;IF(E66=21,"NS","")&amp;IF(E66=22,"WE","")&amp;IF(E66=23,"Obie","")&amp;IF(E66=24,"Nikt","")&amp;IF(E66=25,"WE","")&amp;IF(E66=26,"Obie","")&amp;IF(E66=27,"Nikt","")&amp;IF(E66=28,"NS","")&amp;IF(E66=29,"Obie","")&amp;IF(E66=30,"Nikt","")&amp;IF(E66=31,"NS","")&amp;IF(E66=32,"WE","")&amp;IF(E66=33,"Nikt","")&amp;IF(E66=34,"NS","")&amp;IF(E66=35,"WE","")&amp;IF(E66=36,"Obie","")&amp;IF(E66=37,"NS","")&amp;IF(E66=38,"WE","")&amp;IF(E66=39,"Obie","")&amp;IF(E66=42,"Obie","")&amp;IF(E66=43,"Nikt","")</f>
        <v>NS</v>
      </c>
      <c r="I66" s="21"/>
      <c r="J66" s="18"/>
      <c r="K66" s="18"/>
      <c r="L66" s="18"/>
      <c r="M66" s="13"/>
      <c r="N66" s="25"/>
      <c r="O66" s="25"/>
      <c r="P66" s="13"/>
    </row>
    <row r="67" spans="1:16" ht="12.75">
      <c r="A67" s="21"/>
      <c r="E67" s="13">
        <f>E61</f>
        <v>5</v>
      </c>
      <c r="F67" s="16"/>
      <c r="G67" s="16"/>
      <c r="H67" s="13">
        <f>H61</f>
        <v>4</v>
      </c>
      <c r="I67" s="21"/>
      <c r="J67" s="18"/>
      <c r="K67" s="18"/>
      <c r="L67" s="18"/>
      <c r="M67" s="13"/>
      <c r="N67" s="25"/>
      <c r="O67" s="25"/>
      <c r="P67" s="13"/>
    </row>
    <row r="68" spans="1:16" ht="12.75">
      <c r="A68" s="21"/>
      <c r="E68" s="13">
        <f>E62</f>
        <v>3</v>
      </c>
      <c r="F68" s="16"/>
      <c r="G68" s="16"/>
      <c r="H68" s="13">
        <f>H62</f>
        <v>1</v>
      </c>
      <c r="I68" s="21"/>
      <c r="J68" s="18"/>
      <c r="K68" s="18"/>
      <c r="L68" s="18"/>
      <c r="M68" s="13"/>
      <c r="N68" s="25"/>
      <c r="O68" s="25"/>
      <c r="P68" s="13"/>
    </row>
    <row r="69" spans="1:16" ht="12.75">
      <c r="A69" s="21"/>
      <c r="E69" s="13">
        <f>E63</f>
        <v>6</v>
      </c>
      <c r="F69" s="16"/>
      <c r="G69" s="16"/>
      <c r="H69" s="13">
        <f>H63</f>
        <v>2</v>
      </c>
      <c r="I69" s="21"/>
      <c r="J69" s="18"/>
      <c r="K69" s="18"/>
      <c r="L69" s="18"/>
      <c r="M69" s="13"/>
      <c r="N69" s="25"/>
      <c r="O69" s="25"/>
      <c r="P69" s="13"/>
    </row>
    <row r="70" spans="1:16" ht="12.75">
      <c r="A70" s="21"/>
      <c r="E70" s="13">
        <f>E64</f>
        <v>8</v>
      </c>
      <c r="F70" s="16"/>
      <c r="G70" s="16"/>
      <c r="H70" s="13">
        <f>H64</f>
        <v>7</v>
      </c>
      <c r="I70" s="21"/>
      <c r="J70" s="18"/>
      <c r="K70" s="18"/>
      <c r="L70" s="18"/>
      <c r="M70" s="13"/>
      <c r="N70" s="25"/>
      <c r="O70" s="25"/>
      <c r="P70" s="13"/>
    </row>
    <row r="71" spans="1:12" ht="12.75">
      <c r="A71" s="21"/>
      <c r="I71" s="21"/>
      <c r="J71" s="18"/>
      <c r="K71" s="18"/>
      <c r="L71" s="2"/>
    </row>
    <row r="72" spans="5:11" ht="12.75" hidden="1">
      <c r="E72" s="7">
        <v>0</v>
      </c>
      <c r="F72" s="77" t="s">
        <v>25</v>
      </c>
      <c r="G72" s="51" t="e">
        <f>#REF!</f>
        <v>#REF!</v>
      </c>
      <c r="J72" s="2"/>
      <c r="K72" s="2"/>
    </row>
    <row r="73" spans="5:8" ht="12.75" hidden="1">
      <c r="E73" s="13">
        <f>E67</f>
        <v>5</v>
      </c>
      <c r="F73" s="16"/>
      <c r="G73" s="16"/>
      <c r="H73" s="13">
        <f>H67</f>
        <v>4</v>
      </c>
    </row>
    <row r="74" spans="5:8" ht="12.75" hidden="1">
      <c r="E74" s="13">
        <f>E68</f>
        <v>3</v>
      </c>
      <c r="F74" s="16"/>
      <c r="G74" s="16"/>
      <c r="H74" s="13">
        <f>H68</f>
        <v>1</v>
      </c>
    </row>
    <row r="75" spans="5:8" ht="12.75" hidden="1">
      <c r="E75" s="13">
        <f>E69</f>
        <v>6</v>
      </c>
      <c r="F75" s="16"/>
      <c r="G75" s="16"/>
      <c r="H75" s="13">
        <f>H69</f>
        <v>2</v>
      </c>
    </row>
    <row r="76" spans="5:8" ht="12.75" hidden="1">
      <c r="E76" s="13">
        <f>E70</f>
        <v>8</v>
      </c>
      <c r="F76" s="16"/>
      <c r="G76" s="16"/>
      <c r="H76" s="13">
        <f>H70</f>
        <v>7</v>
      </c>
    </row>
  </sheetData>
  <mergeCells count="8">
    <mergeCell ref="P56:V57"/>
    <mergeCell ref="V28:W28"/>
    <mergeCell ref="V3:W3"/>
    <mergeCell ref="F53:G53"/>
    <mergeCell ref="F3:G3"/>
    <mergeCell ref="N3:O3"/>
    <mergeCell ref="F28:G28"/>
    <mergeCell ref="N28:O28"/>
  </mergeCells>
  <printOptions horizontalCentered="1" verticalCentered="1"/>
  <pageMargins left="0.5511811023622047" right="0.6692913385826772" top="0.6692913385826772" bottom="0.7874015748031497" header="0.35433070866141736" footer="0.5118110236220472"/>
  <pageSetup fitToHeight="1" fitToWidth="1" orientation="portrait" paperSize="9" scale="70" r:id="rId3"/>
  <headerFooter alignWithMargins="0">
    <oddFooter>&amp;LOpracowanie: Janusz Woźniak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H79"/>
  <sheetViews>
    <sheetView workbookViewId="0" topLeftCell="A1">
      <selection activeCell="D87" sqref="D87"/>
    </sheetView>
  </sheetViews>
  <sheetFormatPr defaultColWidth="9.00390625" defaultRowHeight="12.75"/>
  <cols>
    <col min="1" max="1" width="3.75390625" style="0" customWidth="1"/>
    <col min="2" max="3" width="7.75390625" style="0" customWidth="1"/>
    <col min="4" max="4" width="3.375" style="0" customWidth="1"/>
    <col min="5" max="5" width="3.75390625" style="0" customWidth="1"/>
    <col min="6" max="6" width="3.125" style="0" bestFit="1" customWidth="1"/>
    <col min="7" max="8" width="7.25390625" style="0" customWidth="1"/>
    <col min="9" max="9" width="2.625" style="0" bestFit="1" customWidth="1"/>
    <col min="10" max="10" width="3.375" style="0" customWidth="1"/>
    <col min="11" max="11" width="3.125" style="0" bestFit="1" customWidth="1"/>
    <col min="12" max="13" width="7.25390625" style="0" customWidth="1"/>
    <col min="14" max="14" width="2.625" style="0" bestFit="1" customWidth="1"/>
    <col min="15" max="15" width="3.875" style="0" customWidth="1"/>
    <col min="16" max="16" width="3.125" style="0" bestFit="1" customWidth="1"/>
    <col min="17" max="18" width="7.25390625" style="0" customWidth="1"/>
    <col min="19" max="19" width="2.625" style="0" bestFit="1" customWidth="1"/>
    <col min="20" max="20" width="4.125" style="0" customWidth="1"/>
    <col min="21" max="21" width="3.125" style="0" bestFit="1" customWidth="1"/>
    <col min="22" max="23" width="7.25390625" style="0" customWidth="1"/>
    <col min="24" max="24" width="2.625" style="0" bestFit="1" customWidth="1"/>
    <col min="25" max="25" width="2.75390625" style="0" customWidth="1"/>
    <col min="26" max="26" width="3.625" style="0" customWidth="1"/>
    <col min="27" max="28" width="7.25390625" style="0" customWidth="1"/>
    <col min="29" max="29" width="3.00390625" style="0" customWidth="1"/>
    <col min="30" max="30" width="2.375" style="0" customWidth="1"/>
    <col min="31" max="31" width="3.125" style="0" bestFit="1" customWidth="1"/>
    <col min="32" max="33" width="7.25390625" style="0" customWidth="1"/>
    <col min="34" max="34" width="2.625" style="0" bestFit="1" customWidth="1"/>
  </cols>
  <sheetData>
    <row r="1" spans="2:33" ht="15.75">
      <c r="B1" s="144" t="s">
        <v>16</v>
      </c>
      <c r="C1" s="144"/>
      <c r="G1" s="144" t="s">
        <v>17</v>
      </c>
      <c r="H1" s="144"/>
      <c r="L1" s="144" t="s">
        <v>18</v>
      </c>
      <c r="M1" s="144"/>
      <c r="Q1" s="144" t="s">
        <v>19</v>
      </c>
      <c r="R1" s="144"/>
      <c r="V1" s="144" t="s">
        <v>20</v>
      </c>
      <c r="W1" s="144"/>
      <c r="AA1" s="144" t="s">
        <v>21</v>
      </c>
      <c r="AB1" s="144"/>
      <c r="AF1" s="144" t="s">
        <v>22</v>
      </c>
      <c r="AG1" s="144"/>
    </row>
    <row r="2" spans="2:33" ht="12.75">
      <c r="B2" s="3" t="s">
        <v>0</v>
      </c>
      <c r="C2" s="3" t="s">
        <v>1</v>
      </c>
      <c r="D2" s="4"/>
      <c r="E2" s="4"/>
      <c r="F2" s="4"/>
      <c r="G2" s="3" t="s">
        <v>0</v>
      </c>
      <c r="H2" s="3" t="s">
        <v>1</v>
      </c>
      <c r="I2" s="4"/>
      <c r="J2" s="4"/>
      <c r="K2" s="4"/>
      <c r="L2" s="3" t="s">
        <v>0</v>
      </c>
      <c r="M2" s="3" t="s">
        <v>1</v>
      </c>
      <c r="N2" s="4"/>
      <c r="O2" s="4"/>
      <c r="P2" s="4"/>
      <c r="Q2" s="3" t="s">
        <v>0</v>
      </c>
      <c r="R2" s="3" t="s">
        <v>1</v>
      </c>
      <c r="U2" s="4"/>
      <c r="V2" s="3" t="s">
        <v>0</v>
      </c>
      <c r="W2" s="3" t="s">
        <v>1</v>
      </c>
      <c r="AA2" s="3" t="s">
        <v>0</v>
      </c>
      <c r="AB2" s="3" t="s">
        <v>1</v>
      </c>
      <c r="AF2" s="3" t="s">
        <v>0</v>
      </c>
      <c r="AG2" s="3" t="s">
        <v>1</v>
      </c>
    </row>
    <row r="3" spans="1:34" ht="12.75">
      <c r="A3" s="11">
        <f>Zapisy!E4</f>
        <v>1</v>
      </c>
      <c r="B3" s="1"/>
      <c r="C3" s="1"/>
      <c r="F3" s="7">
        <f>Zapisy!E29</f>
        <v>4</v>
      </c>
      <c r="G3" s="1"/>
      <c r="H3" s="1"/>
      <c r="K3" s="7">
        <f>Zapisy!M4</f>
        <v>7</v>
      </c>
      <c r="L3" s="1"/>
      <c r="M3" s="1"/>
      <c r="P3" s="7">
        <f>Zapisy!M29</f>
        <v>10</v>
      </c>
      <c r="Q3" s="1"/>
      <c r="R3" s="1"/>
      <c r="U3" s="7">
        <f>Zapisy!U4</f>
        <v>13</v>
      </c>
      <c r="V3" s="1"/>
      <c r="W3" s="1"/>
      <c r="Z3" s="7">
        <f>Zapisy!U29</f>
        <v>16</v>
      </c>
      <c r="AA3" s="6"/>
      <c r="AB3" s="6"/>
      <c r="AC3" s="8"/>
      <c r="AE3" s="7">
        <f>Zapisy!E54</f>
        <v>19</v>
      </c>
      <c r="AF3" s="6"/>
      <c r="AG3" s="6"/>
      <c r="AH3" s="8"/>
    </row>
    <row r="4" spans="1:34" ht="12.75">
      <c r="A4" s="13">
        <f>Zapisy!E5</f>
        <v>8</v>
      </c>
      <c r="B4" s="20">
        <f>Zapisy!F5</f>
        <v>0</v>
      </c>
      <c r="C4" s="20">
        <f>Zapisy!G5</f>
        <v>0</v>
      </c>
      <c r="D4" s="13">
        <f>Zapisy!H5</f>
        <v>1</v>
      </c>
      <c r="F4" s="13">
        <f>Zapisy!E30</f>
        <v>8</v>
      </c>
      <c r="G4" s="20">
        <f>Zapisy!F30</f>
        <v>0</v>
      </c>
      <c r="H4" s="20">
        <f>Zapisy!G30</f>
        <v>0</v>
      </c>
      <c r="I4" s="13">
        <f>Zapisy!H30</f>
        <v>2</v>
      </c>
      <c r="K4" s="13">
        <f>Zapisy!M5</f>
        <v>8</v>
      </c>
      <c r="L4" s="20">
        <f>Zapisy!N5</f>
        <v>0</v>
      </c>
      <c r="M4" s="20">
        <f>Zapisy!O5</f>
        <v>0</v>
      </c>
      <c r="N4" s="13">
        <f>Zapisy!P5</f>
        <v>3</v>
      </c>
      <c r="P4" s="13">
        <f>Zapisy!M30</f>
        <v>3</v>
      </c>
      <c r="Q4" s="20">
        <f>Zapisy!N30</f>
        <v>0</v>
      </c>
      <c r="R4" s="20">
        <f>Zapisy!O30</f>
        <v>0</v>
      </c>
      <c r="S4" s="13">
        <f>Zapisy!P30</f>
        <v>6</v>
      </c>
      <c r="U4" s="13">
        <f>Zapisy!U5</f>
        <v>4</v>
      </c>
      <c r="V4" s="20">
        <f>Zapisy!V5</f>
        <v>0</v>
      </c>
      <c r="W4" s="20">
        <f>Zapisy!W5</f>
        <v>0</v>
      </c>
      <c r="X4" s="13">
        <f>Zapisy!X5</f>
        <v>7</v>
      </c>
      <c r="Z4" s="13">
        <f>Zapisy!U30</f>
        <v>2</v>
      </c>
      <c r="AA4" s="20">
        <f>Zapisy!V30</f>
        <v>0</v>
      </c>
      <c r="AB4" s="20">
        <f>Zapisy!W30</f>
        <v>0</v>
      </c>
      <c r="AC4" s="13">
        <f>Zapisy!X30</f>
        <v>7</v>
      </c>
      <c r="AE4" s="13">
        <f>Zapisy!E55</f>
        <v>5</v>
      </c>
      <c r="AF4" s="20">
        <f>Zapisy!F55</f>
        <v>0</v>
      </c>
      <c r="AG4" s="20">
        <f>Zapisy!G55</f>
        <v>0</v>
      </c>
      <c r="AH4" s="13">
        <f>Zapisy!H55</f>
        <v>4</v>
      </c>
    </row>
    <row r="5" spans="1:34" ht="12.75">
      <c r="A5" s="13">
        <f>Zapisy!E6</f>
        <v>6</v>
      </c>
      <c r="B5" s="20">
        <f>Zapisy!F6</f>
        <v>0</v>
      </c>
      <c r="C5" s="20">
        <f>Zapisy!G6</f>
        <v>0</v>
      </c>
      <c r="D5" s="13">
        <f>Zapisy!H6</f>
        <v>5</v>
      </c>
      <c r="F5" s="13">
        <f>Zapisy!E31</f>
        <v>7</v>
      </c>
      <c r="G5" s="20">
        <f>Zapisy!F31</f>
        <v>0</v>
      </c>
      <c r="H5" s="20">
        <f>Zapisy!G31</f>
        <v>0</v>
      </c>
      <c r="I5" s="13">
        <f>Zapisy!H31</f>
        <v>6</v>
      </c>
      <c r="K5" s="13">
        <f>Zapisy!M6</f>
        <v>1</v>
      </c>
      <c r="L5" s="20">
        <f>Zapisy!N6</f>
        <v>0</v>
      </c>
      <c r="M5" s="20">
        <f>Zapisy!O6</f>
        <v>0</v>
      </c>
      <c r="N5" s="13">
        <f>Zapisy!P6</f>
        <v>7</v>
      </c>
      <c r="P5" s="13">
        <f>Zapisy!M31</f>
        <v>8</v>
      </c>
      <c r="Q5" s="20">
        <f>Zapisy!N31</f>
        <v>0</v>
      </c>
      <c r="R5" s="20">
        <f>Zapisy!O31</f>
        <v>0</v>
      </c>
      <c r="S5" s="13">
        <f>Zapisy!P31</f>
        <v>4</v>
      </c>
      <c r="U5" s="13">
        <f>Zapisy!U6</f>
        <v>8</v>
      </c>
      <c r="V5" s="20">
        <f>Zapisy!V6</f>
        <v>0</v>
      </c>
      <c r="W5" s="20">
        <f>Zapisy!W6</f>
        <v>0</v>
      </c>
      <c r="X5" s="13">
        <f>Zapisy!X6</f>
        <v>5</v>
      </c>
      <c r="Z5" s="13">
        <f>Zapisy!U31</f>
        <v>5</v>
      </c>
      <c r="AA5" s="20">
        <f>Zapisy!V31</f>
        <v>0</v>
      </c>
      <c r="AB5" s="20">
        <f>Zapisy!W31</f>
        <v>0</v>
      </c>
      <c r="AC5" s="13">
        <f>Zapisy!X31</f>
        <v>1</v>
      </c>
      <c r="AE5" s="13">
        <f>Zapisy!E56</f>
        <v>3</v>
      </c>
      <c r="AF5" s="20">
        <f>Zapisy!F56</f>
        <v>0</v>
      </c>
      <c r="AG5" s="20">
        <f>Zapisy!G56</f>
        <v>0</v>
      </c>
      <c r="AH5" s="13">
        <f>Zapisy!H56</f>
        <v>1</v>
      </c>
    </row>
    <row r="6" spans="1:34" ht="12.75">
      <c r="A6" s="13">
        <f>Zapisy!E7</f>
        <v>4</v>
      </c>
      <c r="B6" s="20">
        <f>Zapisy!F7</f>
        <v>0</v>
      </c>
      <c r="C6" s="20">
        <f>Zapisy!G7</f>
        <v>0</v>
      </c>
      <c r="D6" s="13">
        <f>Zapisy!H7</f>
        <v>2</v>
      </c>
      <c r="F6" s="13">
        <f>Zapisy!E32</f>
        <v>5</v>
      </c>
      <c r="G6" s="20">
        <f>Zapisy!F32</f>
        <v>0</v>
      </c>
      <c r="H6" s="20">
        <f>Zapisy!G32</f>
        <v>0</v>
      </c>
      <c r="I6" s="13">
        <f>Zapisy!H32</f>
        <v>3</v>
      </c>
      <c r="K6" s="13">
        <f>Zapisy!M7</f>
        <v>6</v>
      </c>
      <c r="L6" s="20">
        <f>Zapisy!N7</f>
        <v>0</v>
      </c>
      <c r="M6" s="20">
        <f>Zapisy!O7</f>
        <v>0</v>
      </c>
      <c r="N6" s="13">
        <f>Zapisy!P7</f>
        <v>4</v>
      </c>
      <c r="P6" s="13">
        <f>Zapisy!M32</f>
        <v>2</v>
      </c>
      <c r="Q6" s="20">
        <f>Zapisy!N32</f>
        <v>0</v>
      </c>
      <c r="R6" s="20">
        <f>Zapisy!O32</f>
        <v>0</v>
      </c>
      <c r="S6" s="13">
        <f>Zapisy!P32</f>
        <v>1</v>
      </c>
      <c r="U6" s="13">
        <f>Zapisy!U7</f>
        <v>3</v>
      </c>
      <c r="V6" s="20">
        <f>Zapisy!V7</f>
        <v>0</v>
      </c>
      <c r="W6" s="20">
        <f>Zapisy!W7</f>
        <v>0</v>
      </c>
      <c r="X6" s="13">
        <f>Zapisy!X7</f>
        <v>2</v>
      </c>
      <c r="Z6" s="13">
        <f>Zapisy!U32</f>
        <v>8</v>
      </c>
      <c r="AA6" s="20">
        <f>Zapisy!V32</f>
        <v>0</v>
      </c>
      <c r="AB6" s="20">
        <f>Zapisy!W32</f>
        <v>0</v>
      </c>
      <c r="AC6" s="13">
        <f>Zapisy!X32</f>
        <v>6</v>
      </c>
      <c r="AE6" s="13">
        <f>Zapisy!E57</f>
        <v>6</v>
      </c>
      <c r="AF6" s="20">
        <f>Zapisy!F57</f>
        <v>0</v>
      </c>
      <c r="AG6" s="20">
        <f>Zapisy!G57</f>
        <v>0</v>
      </c>
      <c r="AH6" s="13">
        <f>Zapisy!H57</f>
        <v>2</v>
      </c>
    </row>
    <row r="7" spans="1:34" ht="12.75">
      <c r="A7" s="13">
        <f>Zapisy!E8</f>
        <v>7</v>
      </c>
      <c r="B7" s="20">
        <f>Zapisy!F8</f>
        <v>0</v>
      </c>
      <c r="C7" s="20">
        <f>Zapisy!G8</f>
        <v>0</v>
      </c>
      <c r="D7" s="13">
        <f>Zapisy!H8</f>
        <v>3</v>
      </c>
      <c r="F7" s="13">
        <f>Zapisy!E33</f>
        <v>1</v>
      </c>
      <c r="G7" s="20">
        <f>Zapisy!F33</f>
        <v>0</v>
      </c>
      <c r="H7" s="20">
        <f>Zapisy!G33</f>
        <v>0</v>
      </c>
      <c r="I7" s="13">
        <f>Zapisy!H33</f>
        <v>4</v>
      </c>
      <c r="K7" s="13">
        <f>Zapisy!M8</f>
        <v>2</v>
      </c>
      <c r="L7" s="20">
        <f>Zapisy!N8</f>
        <v>0</v>
      </c>
      <c r="M7" s="20">
        <f>Zapisy!O8</f>
        <v>0</v>
      </c>
      <c r="N7" s="13">
        <f>Zapisy!P8</f>
        <v>5</v>
      </c>
      <c r="P7" s="13">
        <f>Zapisy!M33</f>
        <v>7</v>
      </c>
      <c r="Q7" s="20">
        <f>Zapisy!N33</f>
        <v>0</v>
      </c>
      <c r="R7" s="20">
        <f>Zapisy!O33</f>
        <v>0</v>
      </c>
      <c r="S7" s="13">
        <f>Zapisy!P33</f>
        <v>5</v>
      </c>
      <c r="U7" s="13">
        <f>Zapisy!U8</f>
        <v>1</v>
      </c>
      <c r="V7" s="20">
        <f>Zapisy!V8</f>
        <v>0</v>
      </c>
      <c r="W7" s="20">
        <f>Zapisy!W8</f>
        <v>0</v>
      </c>
      <c r="X7" s="13">
        <f>Zapisy!X8</f>
        <v>6</v>
      </c>
      <c r="Z7" s="13">
        <f>Zapisy!U33</f>
        <v>4</v>
      </c>
      <c r="AA7" s="20">
        <f>Zapisy!V33</f>
        <v>0</v>
      </c>
      <c r="AB7" s="20">
        <f>Zapisy!W33</f>
        <v>0</v>
      </c>
      <c r="AC7" s="13">
        <f>Zapisy!X33</f>
        <v>3</v>
      </c>
      <c r="AE7" s="13">
        <f>Zapisy!E58</f>
        <v>8</v>
      </c>
      <c r="AF7" s="20">
        <f>Zapisy!F58</f>
        <v>0</v>
      </c>
      <c r="AG7" s="20">
        <f>Zapisy!G58</f>
        <v>0</v>
      </c>
      <c r="AH7" s="13">
        <f>Zapisy!H58</f>
        <v>7</v>
      </c>
    </row>
    <row r="8" spans="1:34" ht="12.75" hidden="1">
      <c r="A8" s="13"/>
      <c r="B8" s="89"/>
      <c r="C8" s="89"/>
      <c r="D8" s="13"/>
      <c r="F8" s="13"/>
      <c r="G8" s="89"/>
      <c r="H8" s="89"/>
      <c r="I8" s="13"/>
      <c r="K8" s="13"/>
      <c r="L8" s="89"/>
      <c r="M8" s="89"/>
      <c r="N8" s="13"/>
      <c r="P8" s="13"/>
      <c r="Q8" s="89"/>
      <c r="R8" s="89"/>
      <c r="S8" s="13"/>
      <c r="U8" s="13"/>
      <c r="V8" s="89"/>
      <c r="W8" s="89"/>
      <c r="X8" s="13"/>
      <c r="Z8" s="13"/>
      <c r="AA8" s="89"/>
      <c r="AB8" s="89"/>
      <c r="AC8" s="13"/>
      <c r="AE8" s="13"/>
      <c r="AF8" s="89"/>
      <c r="AG8" s="89"/>
      <c r="AH8" s="13"/>
    </row>
    <row r="9" spans="1:34" ht="12.75" hidden="1">
      <c r="A9" s="13"/>
      <c r="B9" s="89"/>
      <c r="C9" s="89"/>
      <c r="D9" s="13"/>
      <c r="F9" s="13"/>
      <c r="G9" s="89"/>
      <c r="H9" s="89"/>
      <c r="I9" s="13"/>
      <c r="K9" s="13"/>
      <c r="L9" s="89"/>
      <c r="M9" s="89"/>
      <c r="N9" s="13"/>
      <c r="P9" s="13"/>
      <c r="Q9" s="89"/>
      <c r="R9" s="89"/>
      <c r="S9" s="13"/>
      <c r="U9" s="13"/>
      <c r="V9" s="89"/>
      <c r="W9" s="89"/>
      <c r="X9" s="13"/>
      <c r="Z9" s="13"/>
      <c r="AA9" s="89"/>
      <c r="AB9" s="89"/>
      <c r="AC9" s="13"/>
      <c r="AE9" s="13"/>
      <c r="AF9" s="89"/>
      <c r="AG9" s="89"/>
      <c r="AH9" s="13"/>
    </row>
    <row r="10" spans="1:34" ht="12.75" hidden="1">
      <c r="A10" s="13"/>
      <c r="B10" s="89"/>
      <c r="C10" s="89"/>
      <c r="D10" s="13"/>
      <c r="F10" s="13"/>
      <c r="G10" s="89"/>
      <c r="H10" s="89"/>
      <c r="I10" s="13"/>
      <c r="K10" s="13"/>
      <c r="L10" s="89"/>
      <c r="M10" s="89"/>
      <c r="N10" s="13"/>
      <c r="P10" s="13"/>
      <c r="Q10" s="89"/>
      <c r="R10" s="89"/>
      <c r="S10" s="13"/>
      <c r="U10" s="13"/>
      <c r="V10" s="89"/>
      <c r="W10" s="89"/>
      <c r="X10" s="13"/>
      <c r="Z10" s="13"/>
      <c r="AA10" s="89"/>
      <c r="AB10" s="89"/>
      <c r="AC10" s="13"/>
      <c r="AE10" s="13"/>
      <c r="AF10" s="89"/>
      <c r="AG10" s="89"/>
      <c r="AH10" s="13"/>
    </row>
    <row r="11" spans="1:34" ht="12.75" hidden="1">
      <c r="A11" s="13"/>
      <c r="B11" s="89"/>
      <c r="C11" s="89"/>
      <c r="D11" s="13"/>
      <c r="F11" s="13"/>
      <c r="G11" s="89"/>
      <c r="H11" s="89"/>
      <c r="I11" s="13"/>
      <c r="K11" s="13"/>
      <c r="L11" s="89"/>
      <c r="M11" s="89"/>
      <c r="N11" s="13"/>
      <c r="P11" s="13"/>
      <c r="Q11" s="89"/>
      <c r="R11" s="89"/>
      <c r="S11" s="13"/>
      <c r="U11" s="13"/>
      <c r="V11" s="89"/>
      <c r="W11" s="89"/>
      <c r="X11" s="13"/>
      <c r="Z11" s="13"/>
      <c r="AA11" s="89"/>
      <c r="AB11" s="89"/>
      <c r="AC11" s="13"/>
      <c r="AE11" s="13"/>
      <c r="AF11" s="89"/>
      <c r="AG11" s="89"/>
      <c r="AH11" s="13"/>
    </row>
    <row r="12" spans="1:34" ht="12.75" hidden="1">
      <c r="A12" s="13"/>
      <c r="B12" s="89"/>
      <c r="C12" s="89"/>
      <c r="D12" s="13"/>
      <c r="F12" s="13"/>
      <c r="G12" s="89"/>
      <c r="H12" s="89"/>
      <c r="I12" s="13"/>
      <c r="K12" s="13"/>
      <c r="L12" s="89"/>
      <c r="M12" s="89"/>
      <c r="N12" s="13"/>
      <c r="P12" s="13"/>
      <c r="Q12" s="89"/>
      <c r="R12" s="89"/>
      <c r="S12" s="13"/>
      <c r="U12" s="13"/>
      <c r="V12" s="89"/>
      <c r="W12" s="89"/>
      <c r="X12" s="13"/>
      <c r="Z12" s="13"/>
      <c r="AA12" s="89"/>
      <c r="AB12" s="89"/>
      <c r="AC12" s="13"/>
      <c r="AE12" s="13"/>
      <c r="AF12" s="89"/>
      <c r="AG12" s="89"/>
      <c r="AH12" s="13"/>
    </row>
    <row r="13" spans="1:34" ht="12.75" hidden="1">
      <c r="A13" s="13">
        <f>A4</f>
        <v>8</v>
      </c>
      <c r="B13" s="83">
        <f>B4-C4</f>
        <v>0</v>
      </c>
      <c r="C13" s="84"/>
      <c r="D13" s="13">
        <f>D4</f>
        <v>1</v>
      </c>
      <c r="F13" s="13">
        <f>F4</f>
        <v>8</v>
      </c>
      <c r="G13" s="83">
        <f>G4-H4</f>
        <v>0</v>
      </c>
      <c r="H13" s="84"/>
      <c r="I13" s="13">
        <f>I4</f>
        <v>2</v>
      </c>
      <c r="K13" s="13">
        <f>K4</f>
        <v>8</v>
      </c>
      <c r="L13" s="83">
        <f>L4-M4</f>
        <v>0</v>
      </c>
      <c r="M13" s="84"/>
      <c r="N13" s="13">
        <f>N4</f>
        <v>3</v>
      </c>
      <c r="P13" s="13">
        <f>P4</f>
        <v>3</v>
      </c>
      <c r="Q13" s="83">
        <f>Q4-R4</f>
        <v>0</v>
      </c>
      <c r="R13" s="84"/>
      <c r="S13" s="13">
        <f>S4</f>
        <v>6</v>
      </c>
      <c r="U13" s="13">
        <f>U4</f>
        <v>4</v>
      </c>
      <c r="V13" s="83">
        <f>V4-W4</f>
        <v>0</v>
      </c>
      <c r="W13" s="84"/>
      <c r="X13" s="13">
        <f>X4</f>
        <v>7</v>
      </c>
      <c r="Z13" s="13">
        <f>Z4</f>
        <v>2</v>
      </c>
      <c r="AA13" s="83">
        <f>AA4-AB4</f>
        <v>0</v>
      </c>
      <c r="AB13" s="84"/>
      <c r="AC13" s="13">
        <f>AC4</f>
        <v>7</v>
      </c>
      <c r="AE13" s="13">
        <f>AE4</f>
        <v>5</v>
      </c>
      <c r="AF13" s="83">
        <f>AF4-AG4</f>
        <v>0</v>
      </c>
      <c r="AG13" s="84"/>
      <c r="AH13" s="13">
        <f>AH4</f>
        <v>4</v>
      </c>
    </row>
    <row r="14" spans="1:34" ht="12.75" hidden="1">
      <c r="A14" s="13">
        <f>A5</f>
        <v>6</v>
      </c>
      <c r="B14" s="83">
        <f>B5-C5</f>
        <v>0</v>
      </c>
      <c r="C14" s="84"/>
      <c r="D14" s="13">
        <f>D5</f>
        <v>5</v>
      </c>
      <c r="F14" s="13">
        <f>F5</f>
        <v>7</v>
      </c>
      <c r="G14" s="83">
        <f>G5-H5</f>
        <v>0</v>
      </c>
      <c r="H14" s="84"/>
      <c r="I14" s="13">
        <f>I5</f>
        <v>6</v>
      </c>
      <c r="K14" s="13">
        <f>K5</f>
        <v>1</v>
      </c>
      <c r="L14" s="83">
        <f>L5-M5</f>
        <v>0</v>
      </c>
      <c r="M14" s="84"/>
      <c r="N14" s="13">
        <f>N5</f>
        <v>7</v>
      </c>
      <c r="P14" s="13">
        <f>P5</f>
        <v>8</v>
      </c>
      <c r="Q14" s="83">
        <f>Q5-R5</f>
        <v>0</v>
      </c>
      <c r="R14" s="84"/>
      <c r="S14" s="13">
        <f>S5</f>
        <v>4</v>
      </c>
      <c r="U14" s="13">
        <f>U5</f>
        <v>8</v>
      </c>
      <c r="V14" s="83">
        <f>V5-W5</f>
        <v>0</v>
      </c>
      <c r="W14" s="84"/>
      <c r="X14" s="13">
        <f>X5</f>
        <v>5</v>
      </c>
      <c r="Z14" s="13">
        <f>Z5</f>
        <v>5</v>
      </c>
      <c r="AA14" s="83">
        <f>AA5-AB5</f>
        <v>0</v>
      </c>
      <c r="AB14" s="84"/>
      <c r="AC14" s="13">
        <f>AC5</f>
        <v>1</v>
      </c>
      <c r="AE14" s="13">
        <f>AE5</f>
        <v>3</v>
      </c>
      <c r="AF14" s="83">
        <f>AF5-AG5</f>
        <v>0</v>
      </c>
      <c r="AG14" s="84"/>
      <c r="AH14" s="13">
        <f>AH5</f>
        <v>1</v>
      </c>
    </row>
    <row r="15" spans="1:34" ht="12.75" hidden="1">
      <c r="A15" s="13">
        <f>A6</f>
        <v>4</v>
      </c>
      <c r="B15" s="83">
        <f>B6-C6</f>
        <v>0</v>
      </c>
      <c r="C15" s="84"/>
      <c r="D15" s="13">
        <f>D6</f>
        <v>2</v>
      </c>
      <c r="F15" s="13">
        <f>F6</f>
        <v>5</v>
      </c>
      <c r="G15" s="83">
        <f>G6-H6</f>
        <v>0</v>
      </c>
      <c r="H15" s="84"/>
      <c r="I15" s="13">
        <f>I6</f>
        <v>3</v>
      </c>
      <c r="K15" s="13">
        <f>K6</f>
        <v>6</v>
      </c>
      <c r="L15" s="83">
        <f>L6-M6</f>
        <v>0</v>
      </c>
      <c r="M15" s="84"/>
      <c r="N15" s="13">
        <f>N6</f>
        <v>4</v>
      </c>
      <c r="P15" s="13">
        <f>P6</f>
        <v>2</v>
      </c>
      <c r="Q15" s="83">
        <f>Q6-R6</f>
        <v>0</v>
      </c>
      <c r="R15" s="84"/>
      <c r="S15" s="13">
        <f>S6</f>
        <v>1</v>
      </c>
      <c r="U15" s="13">
        <f>U6</f>
        <v>3</v>
      </c>
      <c r="V15" s="83">
        <f>V6-W6</f>
        <v>0</v>
      </c>
      <c r="W15" s="84"/>
      <c r="X15" s="13">
        <f>X6</f>
        <v>2</v>
      </c>
      <c r="Z15" s="13">
        <f>Z6</f>
        <v>8</v>
      </c>
      <c r="AA15" s="83">
        <f>AA6-AB6</f>
        <v>0</v>
      </c>
      <c r="AB15" s="84"/>
      <c r="AC15" s="13">
        <f>AC6</f>
        <v>6</v>
      </c>
      <c r="AE15" s="13">
        <f>AE6</f>
        <v>6</v>
      </c>
      <c r="AF15" s="83">
        <f>AF6-AG6</f>
        <v>0</v>
      </c>
      <c r="AG15" s="84"/>
      <c r="AH15" s="13">
        <f>AH6</f>
        <v>2</v>
      </c>
    </row>
    <row r="16" spans="1:34" ht="12.75" hidden="1">
      <c r="A16" s="82">
        <f>A7</f>
        <v>7</v>
      </c>
      <c r="B16" s="85">
        <f>B7-C7</f>
        <v>0</v>
      </c>
      <c r="C16" s="86"/>
      <c r="D16" s="82">
        <f>D7</f>
        <v>3</v>
      </c>
      <c r="E16" s="1"/>
      <c r="F16" s="82">
        <f>F7</f>
        <v>1</v>
      </c>
      <c r="G16" s="85">
        <f>G7-H7</f>
        <v>0</v>
      </c>
      <c r="H16" s="86"/>
      <c r="I16" s="82">
        <f>I7</f>
        <v>4</v>
      </c>
      <c r="K16" s="82">
        <f>K7</f>
        <v>2</v>
      </c>
      <c r="L16" s="85">
        <f>L7-M7</f>
        <v>0</v>
      </c>
      <c r="M16" s="86"/>
      <c r="N16" s="82">
        <f>N7</f>
        <v>5</v>
      </c>
      <c r="P16" s="82">
        <f>P7</f>
        <v>7</v>
      </c>
      <c r="Q16" s="85">
        <f>Q7-R7</f>
        <v>0</v>
      </c>
      <c r="R16" s="86"/>
      <c r="S16" s="82">
        <f>S7</f>
        <v>5</v>
      </c>
      <c r="U16" s="82">
        <f>U7</f>
        <v>1</v>
      </c>
      <c r="V16" s="85">
        <f>V7-W7</f>
        <v>0</v>
      </c>
      <c r="W16" s="86"/>
      <c r="X16" s="82">
        <f>X7</f>
        <v>6</v>
      </c>
      <c r="Z16" s="82">
        <f>Z7</f>
        <v>4</v>
      </c>
      <c r="AA16" s="85">
        <f>AA7-AB7</f>
        <v>0</v>
      </c>
      <c r="AB16" s="86"/>
      <c r="AC16" s="82">
        <f>AC7</f>
        <v>3</v>
      </c>
      <c r="AE16" s="82">
        <f>AE7</f>
        <v>8</v>
      </c>
      <c r="AF16" s="85">
        <f>AF7-AG7</f>
        <v>0</v>
      </c>
      <c r="AG16" s="86"/>
      <c r="AH16" s="82">
        <f>AH7</f>
        <v>7</v>
      </c>
    </row>
    <row r="17" spans="1:34" ht="12.75">
      <c r="A17" s="59">
        <f>A13</f>
        <v>8</v>
      </c>
      <c r="B17" s="87">
        <f>IF(B13&gt;B14,2,0)+IF(B13&gt;B15,2,0)+IF(B13&gt;B16,2,0)+IF(B13=B14,1,0)+IF(B13=B15,1,0)+IF(B13=B16,1,0)</f>
        <v>3</v>
      </c>
      <c r="C17" s="87">
        <f>6-B17</f>
        <v>3</v>
      </c>
      <c r="D17" s="59">
        <f>D13</f>
        <v>1</v>
      </c>
      <c r="E17" s="23"/>
      <c r="F17" s="59">
        <f>F13</f>
        <v>8</v>
      </c>
      <c r="G17" s="87">
        <f>IF(G13&gt;G14,2,0)+IF(G13&gt;G15,2,0)+IF(G13&gt;G16,2,0)+IF(G13=G14,1,0)+IF(G13=G15,1,0)+IF(G13=G16,1,0)</f>
        <v>3</v>
      </c>
      <c r="H17" s="87">
        <f>6-G17</f>
        <v>3</v>
      </c>
      <c r="I17" s="59">
        <f>I13</f>
        <v>2</v>
      </c>
      <c r="J17" s="58"/>
      <c r="K17" s="59">
        <f>K13</f>
        <v>8</v>
      </c>
      <c r="L17" s="87">
        <f>IF(L13&gt;L14,2,0)+IF(L13&gt;L15,2,0)+IF(L13&gt;L16,2,0)+IF(L13=L14,1,0)+IF(L13=L15,1,0)+IF(L13=L16,1,0)</f>
        <v>3</v>
      </c>
      <c r="M17" s="87">
        <f>6-L17</f>
        <v>3</v>
      </c>
      <c r="N17" s="59">
        <f>N13</f>
        <v>3</v>
      </c>
      <c r="O17" s="58"/>
      <c r="P17" s="59">
        <f>P13</f>
        <v>3</v>
      </c>
      <c r="Q17" s="87">
        <f>IF(Q13&gt;Q14,2,0)+IF(Q13&gt;Q15,2,0)+IF(Q13&gt;Q16,2,0)+IF(Q13=Q14,1,0)+IF(Q13=Q15,1,0)+IF(Q13=Q16,1,0)</f>
        <v>3</v>
      </c>
      <c r="R17" s="87">
        <f>6-Q17</f>
        <v>3</v>
      </c>
      <c r="S17" s="59">
        <f>S13</f>
        <v>6</v>
      </c>
      <c r="T17" s="58"/>
      <c r="U17" s="59">
        <f>U13</f>
        <v>4</v>
      </c>
      <c r="V17" s="87">
        <f>IF(V13&gt;V14,2,0)+IF(V13&gt;V15,2,0)+IF(V13&gt;V16,2,0)+IF(V13=V14,1,0)+IF(V13=V15,1,0)+IF(V13=V16,1,0)</f>
        <v>3</v>
      </c>
      <c r="W17" s="87">
        <f>6-V17</f>
        <v>3</v>
      </c>
      <c r="X17" s="59">
        <f>X13</f>
        <v>7</v>
      </c>
      <c r="Z17" s="59">
        <f>Z13</f>
        <v>2</v>
      </c>
      <c r="AA17" s="87">
        <f>IF(AA13&gt;AA14,2,0)+IF(AA13&gt;AA15,2,0)+IF(AA13&gt;AA16,2,0)+IF(AA13=AA14,1,0)+IF(AA13=AA15,1,0)+IF(AA13=AA16,1,0)</f>
        <v>3</v>
      </c>
      <c r="AB17" s="87">
        <f>6-AA17</f>
        <v>3</v>
      </c>
      <c r="AC17" s="59">
        <f>AC13</f>
        <v>7</v>
      </c>
      <c r="AE17" s="59">
        <f>AE13</f>
        <v>5</v>
      </c>
      <c r="AF17" s="87">
        <f>IF(AF13&gt;AF14,2,0)+IF(AF13&gt;AF15,2,0)+IF(AF13&gt;AF16,2,0)+IF(AF13=AF14,1,0)+IF(AF13=AF15,1,0)+IF(AF13=AF16,1,0)</f>
        <v>3</v>
      </c>
      <c r="AG17" s="87">
        <f>6-AF17</f>
        <v>3</v>
      </c>
      <c r="AH17" s="59">
        <f>AH13</f>
        <v>4</v>
      </c>
    </row>
    <row r="18" spans="1:34" ht="12.75">
      <c r="A18" s="59">
        <f>A14</f>
        <v>6</v>
      </c>
      <c r="B18" s="87">
        <f>IF(B14&gt;B13,2,0)+IF(B14&gt;B15,2,0)+IF(B14&gt;B16,2,0)+IF(B14=B13,1,0)+IF(B14=B15,1,0)+IF(B14=B16,1,0)</f>
        <v>3</v>
      </c>
      <c r="C18" s="87">
        <f>6-B18</f>
        <v>3</v>
      </c>
      <c r="D18" s="59">
        <f>D14</f>
        <v>5</v>
      </c>
      <c r="E18" s="23"/>
      <c r="F18" s="59">
        <f>F14</f>
        <v>7</v>
      </c>
      <c r="G18" s="87">
        <f>IF(G14&gt;G13,2,0)+IF(G14&gt;G15,2,0)+IF(G14&gt;G16,2,0)+IF(G14=G13,1,0)+IF(G14=G15,1,0)+IF(G14=G16,1,0)</f>
        <v>3</v>
      </c>
      <c r="H18" s="87">
        <f>6-G18</f>
        <v>3</v>
      </c>
      <c r="I18" s="59">
        <f>I14</f>
        <v>6</v>
      </c>
      <c r="J18" s="23"/>
      <c r="K18" s="59">
        <f>K14</f>
        <v>1</v>
      </c>
      <c r="L18" s="87">
        <f>IF(L14&gt;L13,2,0)+IF(L14&gt;L15,2,0)+IF(L14&gt;L16,2,0)+IF(L14=L13,1,0)+IF(L14=L15,1,0)+IF(L14=L16,1,0)</f>
        <v>3</v>
      </c>
      <c r="M18" s="87">
        <f>6-L18</f>
        <v>3</v>
      </c>
      <c r="N18" s="59">
        <f>N14</f>
        <v>7</v>
      </c>
      <c r="O18" s="23"/>
      <c r="P18" s="59">
        <f>P14</f>
        <v>8</v>
      </c>
      <c r="Q18" s="87">
        <f>IF(Q14&gt;Q13,2,0)+IF(Q14&gt;Q15,2,0)+IF(Q14&gt;Q16,2,0)+IF(Q14=Q13,1,0)+IF(Q14=Q15,1,0)+IF(Q14=Q16,1,0)</f>
        <v>3</v>
      </c>
      <c r="R18" s="87">
        <f>6-Q18</f>
        <v>3</v>
      </c>
      <c r="S18" s="59">
        <f>S14</f>
        <v>4</v>
      </c>
      <c r="T18" s="23"/>
      <c r="U18" s="59">
        <f>U14</f>
        <v>8</v>
      </c>
      <c r="V18" s="87">
        <f>IF(V14&gt;V13,2,0)+IF(V14&gt;V15,2,0)+IF(V14&gt;V16,2,0)+IF(V14=V13,1,0)+IF(V14=V15,1,0)+IF(V14=V16,1,0)</f>
        <v>3</v>
      </c>
      <c r="W18" s="87">
        <f>6-V18</f>
        <v>3</v>
      </c>
      <c r="X18" s="59">
        <f>X14</f>
        <v>5</v>
      </c>
      <c r="Z18" s="59">
        <f>Z14</f>
        <v>5</v>
      </c>
      <c r="AA18" s="87">
        <f>IF(AA14&gt;AA13,2,0)+IF(AA14&gt;AA15,2,0)+IF(AA14&gt;AA16,2,0)+IF(AA14=AA13,1,0)+IF(AA14=AA15,1,0)+IF(AA14=AA16,1,0)</f>
        <v>3</v>
      </c>
      <c r="AB18" s="87">
        <f>6-AA18</f>
        <v>3</v>
      </c>
      <c r="AC18" s="59">
        <f>AC14</f>
        <v>1</v>
      </c>
      <c r="AE18" s="59">
        <f>AE14</f>
        <v>3</v>
      </c>
      <c r="AF18" s="87">
        <f>IF(AF14&gt;AF13,2,0)+IF(AF14&gt;AF15,2,0)+IF(AF14&gt;AF16,2,0)+IF(AF14=AF13,1,0)+IF(AF14=AF15,1,0)+IF(AF14=AF16,1,0)</f>
        <v>3</v>
      </c>
      <c r="AG18" s="87">
        <f>6-AF18</f>
        <v>3</v>
      </c>
      <c r="AH18" s="59">
        <f>AH14</f>
        <v>1</v>
      </c>
    </row>
    <row r="19" spans="1:34" ht="12.75">
      <c r="A19" s="59">
        <f>A15</f>
        <v>4</v>
      </c>
      <c r="B19" s="87">
        <f>IF(B15&gt;B13,2,0)+IF(B15&gt;B14,2,0)+IF(B15&gt;B16,2,0)+IF(B15=B13,1,0)+IF(B15=B14,1,0)+IF(B15=B16,1,0)</f>
        <v>3</v>
      </c>
      <c r="C19" s="87">
        <f>6-B19</f>
        <v>3</v>
      </c>
      <c r="D19" s="59">
        <f>D15</f>
        <v>2</v>
      </c>
      <c r="E19" s="23"/>
      <c r="F19" s="59">
        <f>F15</f>
        <v>5</v>
      </c>
      <c r="G19" s="87">
        <f>IF(G15&gt;G13,2,0)+IF(G15&gt;G14,2,0)+IF(G15&gt;G16,2,0)+IF(G15=G13,1,0)+IF(G15=G14,1,0)+IF(G15=G16,1,0)</f>
        <v>3</v>
      </c>
      <c r="H19" s="87">
        <f>6-G19</f>
        <v>3</v>
      </c>
      <c r="I19" s="59">
        <f>I15</f>
        <v>3</v>
      </c>
      <c r="J19" s="23"/>
      <c r="K19" s="59">
        <f>K15</f>
        <v>6</v>
      </c>
      <c r="L19" s="87">
        <f>IF(L15&gt;L13,2,0)+IF(L15&gt;L14,2,0)+IF(L15&gt;L16,2,0)+IF(L15=L13,1,0)+IF(L15=L14,1,0)+IF(L15=L16,1,0)</f>
        <v>3</v>
      </c>
      <c r="M19" s="87">
        <f>6-L19</f>
        <v>3</v>
      </c>
      <c r="N19" s="59">
        <f>N15</f>
        <v>4</v>
      </c>
      <c r="O19" s="23"/>
      <c r="P19" s="59">
        <f>P15</f>
        <v>2</v>
      </c>
      <c r="Q19" s="87">
        <f>IF(Q15&gt;Q13,2,0)+IF(Q15&gt;Q14,2,0)+IF(Q15&gt;Q16,2,0)+IF(Q15=Q13,1,0)+IF(Q15=Q14,1,0)+IF(Q15=Q16,1,0)</f>
        <v>3</v>
      </c>
      <c r="R19" s="87">
        <f>6-Q19</f>
        <v>3</v>
      </c>
      <c r="S19" s="59">
        <f>S15</f>
        <v>1</v>
      </c>
      <c r="T19" s="23"/>
      <c r="U19" s="59">
        <f>U15</f>
        <v>3</v>
      </c>
      <c r="V19" s="87">
        <f>IF(V15&gt;V13,2,0)+IF(V15&gt;V14,2,0)+IF(V15&gt;V16,2,0)+IF(V15=V13,1,0)+IF(V15=V14,1,0)+IF(V15=V16,1,0)</f>
        <v>3</v>
      </c>
      <c r="W19" s="87">
        <f>6-V19</f>
        <v>3</v>
      </c>
      <c r="X19" s="59">
        <f>X15</f>
        <v>2</v>
      </c>
      <c r="Z19" s="59">
        <f>Z15</f>
        <v>8</v>
      </c>
      <c r="AA19" s="87">
        <f>IF(AA15&gt;AA13,2,0)+IF(AA15&gt;AA14,2,0)+IF(AA15&gt;AA16,2,0)+IF(AA15=AA13,1,0)+IF(AA15=AA14,1,0)+IF(AA15=AA16,1,0)</f>
        <v>3</v>
      </c>
      <c r="AB19" s="87">
        <f>6-AA19</f>
        <v>3</v>
      </c>
      <c r="AC19" s="59">
        <f>AC15</f>
        <v>6</v>
      </c>
      <c r="AE19" s="59">
        <f>AE15</f>
        <v>6</v>
      </c>
      <c r="AF19" s="87">
        <f>IF(AF15&gt;AF13,2,0)+IF(AF15&gt;AF14,2,0)+IF(AF15&gt;AF16,2,0)+IF(AF15=AF13,1,0)+IF(AF15=AF14,1,0)+IF(AF15=AF16,1,0)</f>
        <v>3</v>
      </c>
      <c r="AG19" s="87">
        <f>6-AF19</f>
        <v>3</v>
      </c>
      <c r="AH19" s="59">
        <f>AH15</f>
        <v>2</v>
      </c>
    </row>
    <row r="20" spans="1:34" ht="12.75">
      <c r="A20" s="59">
        <f>A16</f>
        <v>7</v>
      </c>
      <c r="B20" s="87">
        <f>IF(B16&gt;B13,2,0)+IF(B16&gt;B14,2,0)+IF(B16&gt;B15,2,0)++IF(B16=B13,1,0)+IF(B16=B14,1,0)+IF(B16=B15,1,0)</f>
        <v>3</v>
      </c>
      <c r="C20" s="87">
        <f>6-B20</f>
        <v>3</v>
      </c>
      <c r="D20" s="59">
        <f>D16</f>
        <v>3</v>
      </c>
      <c r="E20" s="23"/>
      <c r="F20" s="59">
        <f>F16</f>
        <v>1</v>
      </c>
      <c r="G20" s="87">
        <f>IF(G16&gt;G13,2,0)+IF(G16&gt;G14,2,0)+IF(G16&gt;G15,2,0)++IF(G16=G13,1,0)+IF(G16=G14,1,0)+IF(G16=G15,1,0)</f>
        <v>3</v>
      </c>
      <c r="H20" s="87">
        <f>6-G20</f>
        <v>3</v>
      </c>
      <c r="I20" s="59">
        <f>I16</f>
        <v>4</v>
      </c>
      <c r="J20" s="23"/>
      <c r="K20" s="59">
        <f>K16</f>
        <v>2</v>
      </c>
      <c r="L20" s="87">
        <f>IF(L16&gt;L13,2,0)+IF(L16&gt;L14,2,0)+IF(L16&gt;L15,2,0)++IF(L16=L13,1,0)+IF(L16=L14,1,0)+IF(L16=L15,1,0)</f>
        <v>3</v>
      </c>
      <c r="M20" s="87">
        <f>6-L20</f>
        <v>3</v>
      </c>
      <c r="N20" s="59">
        <f>N16</f>
        <v>5</v>
      </c>
      <c r="O20" s="23"/>
      <c r="P20" s="59">
        <f>P16</f>
        <v>7</v>
      </c>
      <c r="Q20" s="87">
        <f>IF(Q16&gt;Q13,2,0)+IF(Q16&gt;Q14,2,0)+IF(Q16&gt;Q15,2,0)++IF(Q16=Q13,1,0)+IF(Q16=Q14,1,0)+IF(Q16=Q15,1,0)</f>
        <v>3</v>
      </c>
      <c r="R20" s="87">
        <f>6-Q20</f>
        <v>3</v>
      </c>
      <c r="S20" s="59">
        <f>S16</f>
        <v>5</v>
      </c>
      <c r="T20" s="23"/>
      <c r="U20" s="59">
        <f>U16</f>
        <v>1</v>
      </c>
      <c r="V20" s="87">
        <f>IF(V16&gt;V13,2,0)+IF(V16&gt;V14,2,0)+IF(V16&gt;V15,2,0)++IF(V16=V13,1,0)+IF(V16=V14,1,0)+IF(V16=V15,1,0)</f>
        <v>3</v>
      </c>
      <c r="W20" s="87">
        <f>6-V20</f>
        <v>3</v>
      </c>
      <c r="X20" s="59">
        <f>X16</f>
        <v>6</v>
      </c>
      <c r="Z20" s="59">
        <f>Z16</f>
        <v>4</v>
      </c>
      <c r="AA20" s="87">
        <f>IF(AA16&gt;AA13,2,0)+IF(AA16&gt;AA14,2,0)+IF(AA16&gt;AA15,2,0)++IF(AA16=AA13,1,0)+IF(AA16=AA14,1,0)+IF(AA16=AA15,1,0)</f>
        <v>3</v>
      </c>
      <c r="AB20" s="87">
        <f>6-AA20</f>
        <v>3</v>
      </c>
      <c r="AC20" s="59">
        <f>AC16</f>
        <v>3</v>
      </c>
      <c r="AE20" s="59">
        <f>AE16</f>
        <v>8</v>
      </c>
      <c r="AF20" s="87">
        <f>IF(AF16&gt;AF13,2,0)+IF(AF16&gt;AF14,2,0)+IF(AF16&gt;AF15,2,0)++IF(AF16=AF13,1,0)+IF(AF16=AF14,1,0)+IF(AF16=AF15,1,0)</f>
        <v>3</v>
      </c>
      <c r="AG20" s="87">
        <f>6-AF20</f>
        <v>3</v>
      </c>
      <c r="AH20" s="59">
        <f>AH16</f>
        <v>7</v>
      </c>
    </row>
    <row r="21" spans="1:24" ht="12.75">
      <c r="A21" s="13"/>
      <c r="B21" s="14"/>
      <c r="C21" s="14"/>
      <c r="D21" s="13"/>
      <c r="F21" s="13"/>
      <c r="G21" s="15"/>
      <c r="H21" s="15"/>
      <c r="I21" s="13"/>
      <c r="K21" s="13"/>
      <c r="L21" s="15"/>
      <c r="M21" s="15"/>
      <c r="N21" s="13"/>
      <c r="P21" s="13"/>
      <c r="Q21" s="15"/>
      <c r="R21" s="15"/>
      <c r="S21" s="13"/>
      <c r="U21" s="13"/>
      <c r="V21" s="15"/>
      <c r="W21" s="15"/>
      <c r="X21" s="13"/>
    </row>
    <row r="22" spans="1:34" ht="12.75">
      <c r="A22" s="7">
        <f>Zapisy!E10</f>
        <v>2</v>
      </c>
      <c r="B22" s="1"/>
      <c r="C22" s="1"/>
      <c r="D22" s="8"/>
      <c r="F22" s="7">
        <f>Zapisy!E35</f>
        <v>5</v>
      </c>
      <c r="G22" s="1"/>
      <c r="H22" s="1"/>
      <c r="I22" s="8"/>
      <c r="K22" s="7">
        <f>Zapisy!M10</f>
        <v>8</v>
      </c>
      <c r="L22" s="1"/>
      <c r="M22" s="1"/>
      <c r="N22" s="8"/>
      <c r="P22" s="7">
        <f>Zapisy!M35</f>
        <v>11</v>
      </c>
      <c r="Q22" s="1"/>
      <c r="R22" s="1"/>
      <c r="S22" s="8"/>
      <c r="U22" s="7">
        <f>Zapisy!U10</f>
        <v>14</v>
      </c>
      <c r="V22" s="1"/>
      <c r="W22" s="1"/>
      <c r="X22" s="8"/>
      <c r="Z22" s="7">
        <f>Zapisy!U35</f>
        <v>17</v>
      </c>
      <c r="AA22" s="6"/>
      <c r="AB22" s="6"/>
      <c r="AC22" s="8"/>
      <c r="AE22" s="7">
        <f>Zapisy!E60</f>
        <v>20</v>
      </c>
      <c r="AF22" s="6"/>
      <c r="AG22" s="6"/>
      <c r="AH22" s="8"/>
    </row>
    <row r="23" spans="1:34" ht="12.75">
      <c r="A23" s="13">
        <f>Zapisy!E11</f>
        <v>8</v>
      </c>
      <c r="B23" s="20">
        <f>Zapisy!F11</f>
        <v>0</v>
      </c>
      <c r="C23" s="20">
        <f>Zapisy!G11</f>
        <v>0</v>
      </c>
      <c r="D23" s="13">
        <f>Zapisy!H11</f>
        <v>1</v>
      </c>
      <c r="F23" s="13">
        <f>Zapisy!E36</f>
        <v>8</v>
      </c>
      <c r="G23" s="20">
        <f>Zapisy!F36</f>
        <v>0</v>
      </c>
      <c r="H23" s="20">
        <f>Zapisy!G36</f>
        <v>0</v>
      </c>
      <c r="I23" s="13">
        <f>Zapisy!H36</f>
        <v>2</v>
      </c>
      <c r="K23" s="13">
        <f>Zapisy!M11</f>
        <v>8</v>
      </c>
      <c r="L23" s="20">
        <f>Zapisy!N11</f>
        <v>0</v>
      </c>
      <c r="M23" s="20">
        <f>Zapisy!O11</f>
        <v>0</v>
      </c>
      <c r="N23" s="13">
        <f>Zapisy!P11</f>
        <v>3</v>
      </c>
      <c r="P23" s="13">
        <f>Zapisy!M36</f>
        <v>3</v>
      </c>
      <c r="Q23" s="20">
        <f>Zapisy!N36</f>
        <v>0</v>
      </c>
      <c r="R23" s="20">
        <f>Zapisy!O36</f>
        <v>0</v>
      </c>
      <c r="S23" s="13">
        <f>Zapisy!P36</f>
        <v>6</v>
      </c>
      <c r="U23" s="13">
        <f>Zapisy!U11</f>
        <v>4</v>
      </c>
      <c r="V23" s="20">
        <f>Zapisy!V11</f>
        <v>0</v>
      </c>
      <c r="W23" s="20">
        <f>Zapisy!W11</f>
        <v>0</v>
      </c>
      <c r="X23" s="13">
        <f>Zapisy!X11</f>
        <v>7</v>
      </c>
      <c r="Z23" s="13">
        <f>Zapisy!U36</f>
        <v>2</v>
      </c>
      <c r="AA23" s="20">
        <f>Zapisy!V36</f>
        <v>0</v>
      </c>
      <c r="AB23" s="20">
        <f>Zapisy!W36</f>
        <v>0</v>
      </c>
      <c r="AC23" s="13">
        <f>Zapisy!X36</f>
        <v>7</v>
      </c>
      <c r="AE23" s="13">
        <f>Zapisy!E61</f>
        <v>5</v>
      </c>
      <c r="AF23" s="20">
        <f>Zapisy!F61</f>
        <v>0</v>
      </c>
      <c r="AG23" s="20">
        <f>Zapisy!G61</f>
        <v>0</v>
      </c>
      <c r="AH23" s="13">
        <f>Zapisy!H61</f>
        <v>4</v>
      </c>
    </row>
    <row r="24" spans="1:34" ht="12.75">
      <c r="A24" s="13">
        <f>Zapisy!E12</f>
        <v>6</v>
      </c>
      <c r="B24" s="20">
        <f>Zapisy!F12</f>
        <v>0</v>
      </c>
      <c r="C24" s="20">
        <f>Zapisy!G12</f>
        <v>0</v>
      </c>
      <c r="D24" s="13">
        <f>Zapisy!H12</f>
        <v>5</v>
      </c>
      <c r="F24" s="13">
        <f>Zapisy!E37</f>
        <v>7</v>
      </c>
      <c r="G24" s="20">
        <f>Zapisy!F37</f>
        <v>0</v>
      </c>
      <c r="H24" s="20">
        <f>Zapisy!G37</f>
        <v>0</v>
      </c>
      <c r="I24" s="13">
        <f>Zapisy!H37</f>
        <v>6</v>
      </c>
      <c r="K24" s="13">
        <f>Zapisy!M12</f>
        <v>1</v>
      </c>
      <c r="L24" s="20">
        <f>Zapisy!N12</f>
        <v>0</v>
      </c>
      <c r="M24" s="20">
        <f>Zapisy!O12</f>
        <v>0</v>
      </c>
      <c r="N24" s="13">
        <f>Zapisy!P12</f>
        <v>7</v>
      </c>
      <c r="P24" s="13">
        <f>Zapisy!M37</f>
        <v>8</v>
      </c>
      <c r="Q24" s="20">
        <f>Zapisy!N37</f>
        <v>0</v>
      </c>
      <c r="R24" s="20">
        <f>Zapisy!O37</f>
        <v>0</v>
      </c>
      <c r="S24" s="13">
        <f>Zapisy!P37</f>
        <v>4</v>
      </c>
      <c r="U24" s="13">
        <f>Zapisy!U12</f>
        <v>8</v>
      </c>
      <c r="V24" s="20">
        <f>Zapisy!V12</f>
        <v>0</v>
      </c>
      <c r="W24" s="20">
        <f>Zapisy!W12</f>
        <v>0</v>
      </c>
      <c r="X24" s="13">
        <f>Zapisy!X12</f>
        <v>5</v>
      </c>
      <c r="Z24" s="13">
        <f>Zapisy!U37</f>
        <v>5</v>
      </c>
      <c r="AA24" s="20">
        <f>Zapisy!V37</f>
        <v>0</v>
      </c>
      <c r="AB24" s="20">
        <f>Zapisy!W37</f>
        <v>0</v>
      </c>
      <c r="AC24" s="13">
        <f>Zapisy!X37</f>
        <v>1</v>
      </c>
      <c r="AE24" s="13">
        <f>Zapisy!E62</f>
        <v>3</v>
      </c>
      <c r="AF24" s="20">
        <f>Zapisy!F62</f>
        <v>0</v>
      </c>
      <c r="AG24" s="20">
        <f>Zapisy!G62</f>
        <v>0</v>
      </c>
      <c r="AH24" s="13">
        <f>Zapisy!H62</f>
        <v>1</v>
      </c>
    </row>
    <row r="25" spans="1:34" ht="12.75">
      <c r="A25" s="13">
        <f>Zapisy!E13</f>
        <v>4</v>
      </c>
      <c r="B25" s="20">
        <f>Zapisy!F13</f>
        <v>0</v>
      </c>
      <c r="C25" s="20">
        <f>Zapisy!G13</f>
        <v>0</v>
      </c>
      <c r="D25" s="13">
        <f>Zapisy!H13</f>
        <v>2</v>
      </c>
      <c r="F25" s="13">
        <f>Zapisy!E38</f>
        <v>5</v>
      </c>
      <c r="G25" s="20">
        <f>Zapisy!F38</f>
        <v>0</v>
      </c>
      <c r="H25" s="20">
        <f>Zapisy!G38</f>
        <v>0</v>
      </c>
      <c r="I25" s="13">
        <f>Zapisy!H38</f>
        <v>3</v>
      </c>
      <c r="K25" s="13">
        <f>Zapisy!M13</f>
        <v>6</v>
      </c>
      <c r="L25" s="20">
        <f>Zapisy!N13</f>
        <v>0</v>
      </c>
      <c r="M25" s="20">
        <f>Zapisy!O13</f>
        <v>0</v>
      </c>
      <c r="N25" s="13">
        <f>Zapisy!P13</f>
        <v>4</v>
      </c>
      <c r="P25" s="13">
        <f>Zapisy!M38</f>
        <v>2</v>
      </c>
      <c r="Q25" s="20">
        <f>Zapisy!N38</f>
        <v>0</v>
      </c>
      <c r="R25" s="20">
        <f>Zapisy!O38</f>
        <v>0</v>
      </c>
      <c r="S25" s="13">
        <f>Zapisy!P38</f>
        <v>1</v>
      </c>
      <c r="U25" s="13">
        <f>Zapisy!U13</f>
        <v>3</v>
      </c>
      <c r="V25" s="20">
        <f>Zapisy!V13</f>
        <v>0</v>
      </c>
      <c r="W25" s="20">
        <f>Zapisy!W13</f>
        <v>0</v>
      </c>
      <c r="X25" s="13">
        <f>Zapisy!X13</f>
        <v>2</v>
      </c>
      <c r="Z25" s="13">
        <f>Zapisy!U38</f>
        <v>8</v>
      </c>
      <c r="AA25" s="20">
        <f>Zapisy!V38</f>
        <v>0</v>
      </c>
      <c r="AB25" s="20">
        <f>Zapisy!W38</f>
        <v>0</v>
      </c>
      <c r="AC25" s="13">
        <f>Zapisy!X38</f>
        <v>6</v>
      </c>
      <c r="AE25" s="13">
        <f>Zapisy!E63</f>
        <v>6</v>
      </c>
      <c r="AF25" s="20">
        <f>Zapisy!F63</f>
        <v>0</v>
      </c>
      <c r="AG25" s="20">
        <f>Zapisy!G63</f>
        <v>0</v>
      </c>
      <c r="AH25" s="13">
        <f>Zapisy!H63</f>
        <v>2</v>
      </c>
    </row>
    <row r="26" spans="1:34" ht="12.75">
      <c r="A26" s="13">
        <f>Zapisy!E14</f>
        <v>7</v>
      </c>
      <c r="B26" s="20">
        <f>Zapisy!F14</f>
        <v>0</v>
      </c>
      <c r="C26" s="20">
        <f>Zapisy!G14</f>
        <v>0</v>
      </c>
      <c r="D26" s="13">
        <f>Zapisy!H14</f>
        <v>3</v>
      </c>
      <c r="F26" s="13">
        <f>Zapisy!E39</f>
        <v>1</v>
      </c>
      <c r="G26" s="20">
        <f>Zapisy!F39</f>
        <v>0</v>
      </c>
      <c r="H26" s="20">
        <f>Zapisy!G39</f>
        <v>0</v>
      </c>
      <c r="I26" s="13">
        <f>Zapisy!H39</f>
        <v>4</v>
      </c>
      <c r="K26" s="13">
        <f>Zapisy!M14</f>
        <v>2</v>
      </c>
      <c r="L26" s="20">
        <f>Zapisy!N14</f>
        <v>0</v>
      </c>
      <c r="M26" s="20">
        <f>Zapisy!O14</f>
        <v>0</v>
      </c>
      <c r="N26" s="13">
        <f>Zapisy!P14</f>
        <v>5</v>
      </c>
      <c r="P26" s="13">
        <f>Zapisy!M39</f>
        <v>7</v>
      </c>
      <c r="Q26" s="20">
        <f>Zapisy!N39</f>
        <v>0</v>
      </c>
      <c r="R26" s="20">
        <f>Zapisy!O39</f>
        <v>0</v>
      </c>
      <c r="S26" s="13">
        <f>Zapisy!P39</f>
        <v>5</v>
      </c>
      <c r="U26" s="13">
        <f>Zapisy!U14</f>
        <v>1</v>
      </c>
      <c r="V26" s="20">
        <f>Zapisy!V14</f>
        <v>0</v>
      </c>
      <c r="W26" s="20">
        <f>Zapisy!W14</f>
        <v>0</v>
      </c>
      <c r="X26" s="13">
        <f>Zapisy!X14</f>
        <v>6</v>
      </c>
      <c r="Z26" s="13">
        <f>Zapisy!U39</f>
        <v>4</v>
      </c>
      <c r="AA26" s="20">
        <f>Zapisy!V39</f>
        <v>0</v>
      </c>
      <c r="AB26" s="20">
        <f>Zapisy!W39</f>
        <v>0</v>
      </c>
      <c r="AC26" s="13">
        <f>Zapisy!X39</f>
        <v>3</v>
      </c>
      <c r="AE26" s="13">
        <f>Zapisy!E64</f>
        <v>8</v>
      </c>
      <c r="AF26" s="20">
        <f>Zapisy!F64</f>
        <v>0</v>
      </c>
      <c r="AG26" s="20">
        <f>Zapisy!G64</f>
        <v>0</v>
      </c>
      <c r="AH26" s="13">
        <f>Zapisy!H64</f>
        <v>7</v>
      </c>
    </row>
    <row r="27" spans="1:34" ht="12.75" hidden="1">
      <c r="A27" s="13"/>
      <c r="B27" s="89"/>
      <c r="C27" s="89"/>
      <c r="D27" s="13"/>
      <c r="F27" s="13"/>
      <c r="G27" s="89"/>
      <c r="H27" s="89"/>
      <c r="I27" s="13"/>
      <c r="K27" s="13"/>
      <c r="L27" s="89"/>
      <c r="M27" s="89"/>
      <c r="N27" s="13"/>
      <c r="P27" s="13"/>
      <c r="Q27" s="89"/>
      <c r="R27" s="89"/>
      <c r="S27" s="13"/>
      <c r="U27" s="13"/>
      <c r="V27" s="89"/>
      <c r="W27" s="89"/>
      <c r="X27" s="13"/>
      <c r="Z27" s="13"/>
      <c r="AA27" s="89"/>
      <c r="AB27" s="89"/>
      <c r="AC27" s="13"/>
      <c r="AE27" s="13"/>
      <c r="AF27" s="89"/>
      <c r="AG27" s="89"/>
      <c r="AH27" s="13"/>
    </row>
    <row r="28" spans="1:34" ht="12.75" hidden="1">
      <c r="A28" s="13"/>
      <c r="B28" s="89"/>
      <c r="C28" s="89"/>
      <c r="D28" s="13"/>
      <c r="F28" s="13"/>
      <c r="G28" s="89"/>
      <c r="H28" s="89"/>
      <c r="I28" s="13"/>
      <c r="K28" s="13"/>
      <c r="L28" s="89"/>
      <c r="M28" s="89"/>
      <c r="N28" s="13"/>
      <c r="P28" s="13"/>
      <c r="Q28" s="89"/>
      <c r="R28" s="89"/>
      <c r="S28" s="13"/>
      <c r="U28" s="13"/>
      <c r="V28" s="89"/>
      <c r="W28" s="89"/>
      <c r="X28" s="13"/>
      <c r="Z28" s="13"/>
      <c r="AA28" s="89"/>
      <c r="AB28" s="89"/>
      <c r="AC28" s="13"/>
      <c r="AE28" s="13"/>
      <c r="AF28" s="89"/>
      <c r="AG28" s="89"/>
      <c r="AH28" s="13"/>
    </row>
    <row r="29" spans="1:34" ht="12.75" hidden="1">
      <c r="A29" s="13"/>
      <c r="B29" s="89"/>
      <c r="C29" s="89"/>
      <c r="D29" s="13"/>
      <c r="F29" s="13"/>
      <c r="G29" s="89"/>
      <c r="H29" s="89"/>
      <c r="I29" s="13"/>
      <c r="K29" s="13"/>
      <c r="L29" s="89"/>
      <c r="M29" s="89"/>
      <c r="N29" s="13"/>
      <c r="P29" s="13"/>
      <c r="Q29" s="89"/>
      <c r="R29" s="89"/>
      <c r="S29" s="13"/>
      <c r="U29" s="13"/>
      <c r="V29" s="89"/>
      <c r="W29" s="89"/>
      <c r="X29" s="13"/>
      <c r="Z29" s="13"/>
      <c r="AA29" s="89"/>
      <c r="AB29" s="89"/>
      <c r="AC29" s="13"/>
      <c r="AE29" s="13"/>
      <c r="AF29" s="89"/>
      <c r="AG29" s="89"/>
      <c r="AH29" s="13"/>
    </row>
    <row r="30" spans="1:34" ht="12.75" hidden="1">
      <c r="A30" s="13"/>
      <c r="B30" s="89"/>
      <c r="C30" s="89"/>
      <c r="D30" s="13"/>
      <c r="F30" s="13"/>
      <c r="G30" s="89"/>
      <c r="H30" s="89"/>
      <c r="I30" s="13"/>
      <c r="K30" s="13"/>
      <c r="L30" s="89"/>
      <c r="M30" s="89"/>
      <c r="N30" s="13"/>
      <c r="P30" s="13"/>
      <c r="Q30" s="89"/>
      <c r="R30" s="89"/>
      <c r="S30" s="13"/>
      <c r="U30" s="13"/>
      <c r="V30" s="89"/>
      <c r="W30" s="89"/>
      <c r="X30" s="13"/>
      <c r="Z30" s="13"/>
      <c r="AA30" s="89"/>
      <c r="AB30" s="89"/>
      <c r="AC30" s="13"/>
      <c r="AE30" s="13"/>
      <c r="AF30" s="89"/>
      <c r="AG30" s="89"/>
      <c r="AH30" s="13"/>
    </row>
    <row r="31" spans="1:34" ht="12.75" hidden="1">
      <c r="A31" s="13"/>
      <c r="B31" s="89"/>
      <c r="C31" s="89"/>
      <c r="D31" s="13"/>
      <c r="F31" s="13"/>
      <c r="G31" s="89"/>
      <c r="H31" s="89"/>
      <c r="I31" s="13"/>
      <c r="K31" s="13"/>
      <c r="L31" s="89"/>
      <c r="M31" s="89"/>
      <c r="N31" s="13"/>
      <c r="P31" s="13"/>
      <c r="Q31" s="89"/>
      <c r="R31" s="89"/>
      <c r="S31" s="13"/>
      <c r="U31" s="13"/>
      <c r="V31" s="89"/>
      <c r="W31" s="89"/>
      <c r="X31" s="13"/>
      <c r="Z31" s="13"/>
      <c r="AA31" s="89"/>
      <c r="AB31" s="89"/>
      <c r="AC31" s="13"/>
      <c r="AE31" s="13"/>
      <c r="AF31" s="89"/>
      <c r="AG31" s="89"/>
      <c r="AH31" s="13"/>
    </row>
    <row r="32" spans="1:34" ht="12.75" hidden="1">
      <c r="A32" s="13">
        <f>A23</f>
        <v>8</v>
      </c>
      <c r="B32" s="83">
        <f>B23-C23</f>
        <v>0</v>
      </c>
      <c r="C32" s="84"/>
      <c r="D32" s="13">
        <f>D23</f>
        <v>1</v>
      </c>
      <c r="F32" s="13">
        <f>F23</f>
        <v>8</v>
      </c>
      <c r="G32" s="83">
        <f>G23-H23</f>
        <v>0</v>
      </c>
      <c r="H32" s="84"/>
      <c r="I32" s="13">
        <f>I23</f>
        <v>2</v>
      </c>
      <c r="K32" s="13">
        <f>K23</f>
        <v>8</v>
      </c>
      <c r="L32" s="83">
        <f>L23-M23</f>
        <v>0</v>
      </c>
      <c r="M32" s="84"/>
      <c r="N32" s="13">
        <f>N23</f>
        <v>3</v>
      </c>
      <c r="P32" s="13">
        <f>P23</f>
        <v>3</v>
      </c>
      <c r="Q32" s="83">
        <f>Q23-R23</f>
        <v>0</v>
      </c>
      <c r="R32" s="84"/>
      <c r="S32" s="13">
        <f>S23</f>
        <v>6</v>
      </c>
      <c r="U32" s="13">
        <f>U23</f>
        <v>4</v>
      </c>
      <c r="V32" s="83">
        <f>V23-W23</f>
        <v>0</v>
      </c>
      <c r="W32" s="84"/>
      <c r="X32" s="13">
        <f>X23</f>
        <v>7</v>
      </c>
      <c r="Z32" s="13">
        <f>Z23</f>
        <v>2</v>
      </c>
      <c r="AA32" s="83">
        <f>AA23-AB23</f>
        <v>0</v>
      </c>
      <c r="AB32" s="84"/>
      <c r="AC32" s="13">
        <f>AC23</f>
        <v>7</v>
      </c>
      <c r="AE32" s="13">
        <f>AE23</f>
        <v>5</v>
      </c>
      <c r="AF32" s="83">
        <f>AF23-AG23</f>
        <v>0</v>
      </c>
      <c r="AG32" s="84"/>
      <c r="AH32" s="13">
        <f>AH23</f>
        <v>4</v>
      </c>
    </row>
    <row r="33" spans="1:34" ht="12.75" hidden="1">
      <c r="A33" s="13">
        <f>A24</f>
        <v>6</v>
      </c>
      <c r="B33" s="83">
        <f>B24-C24</f>
        <v>0</v>
      </c>
      <c r="C33" s="84"/>
      <c r="D33" s="13">
        <f>D24</f>
        <v>5</v>
      </c>
      <c r="F33" s="13">
        <f>F24</f>
        <v>7</v>
      </c>
      <c r="G33" s="83">
        <f>G24-H24</f>
        <v>0</v>
      </c>
      <c r="H33" s="84"/>
      <c r="I33" s="13">
        <f>I24</f>
        <v>6</v>
      </c>
      <c r="K33" s="13">
        <f>K24</f>
        <v>1</v>
      </c>
      <c r="L33" s="83">
        <f>L24-M24</f>
        <v>0</v>
      </c>
      <c r="M33" s="84"/>
      <c r="N33" s="13">
        <f>N24</f>
        <v>7</v>
      </c>
      <c r="P33" s="13">
        <f>P24</f>
        <v>8</v>
      </c>
      <c r="Q33" s="83">
        <f>Q24-R24</f>
        <v>0</v>
      </c>
      <c r="R33" s="84"/>
      <c r="S33" s="13">
        <f>S24</f>
        <v>4</v>
      </c>
      <c r="U33" s="13">
        <f>U24</f>
        <v>8</v>
      </c>
      <c r="V33" s="83">
        <f>V24-W24</f>
        <v>0</v>
      </c>
      <c r="W33" s="84"/>
      <c r="X33" s="13">
        <f>X24</f>
        <v>5</v>
      </c>
      <c r="Z33" s="13">
        <f>Z24</f>
        <v>5</v>
      </c>
      <c r="AA33" s="83">
        <f>AA24-AB24</f>
        <v>0</v>
      </c>
      <c r="AB33" s="84"/>
      <c r="AC33" s="13">
        <f>AC24</f>
        <v>1</v>
      </c>
      <c r="AE33" s="13">
        <f>AE24</f>
        <v>3</v>
      </c>
      <c r="AF33" s="83">
        <f>AF24-AG24</f>
        <v>0</v>
      </c>
      <c r="AG33" s="84"/>
      <c r="AH33" s="13">
        <f>AH24</f>
        <v>1</v>
      </c>
    </row>
    <row r="34" spans="1:34" ht="12.75" hidden="1">
      <c r="A34" s="13">
        <f>A25</f>
        <v>4</v>
      </c>
      <c r="B34" s="83">
        <f>B25-C25</f>
        <v>0</v>
      </c>
      <c r="C34" s="84"/>
      <c r="D34" s="13">
        <f>D25</f>
        <v>2</v>
      </c>
      <c r="F34" s="13">
        <f>F25</f>
        <v>5</v>
      </c>
      <c r="G34" s="83">
        <f>G25-H25</f>
        <v>0</v>
      </c>
      <c r="H34" s="84"/>
      <c r="I34" s="13">
        <f>I25</f>
        <v>3</v>
      </c>
      <c r="K34" s="13">
        <f>K25</f>
        <v>6</v>
      </c>
      <c r="L34" s="83">
        <f>L25-M25</f>
        <v>0</v>
      </c>
      <c r="M34" s="84"/>
      <c r="N34" s="13">
        <f>N25</f>
        <v>4</v>
      </c>
      <c r="P34" s="13">
        <f>P25</f>
        <v>2</v>
      </c>
      <c r="Q34" s="83">
        <f>Q25-R25</f>
        <v>0</v>
      </c>
      <c r="R34" s="84"/>
      <c r="S34" s="13">
        <f>S25</f>
        <v>1</v>
      </c>
      <c r="U34" s="13">
        <f>U25</f>
        <v>3</v>
      </c>
      <c r="V34" s="83">
        <f>V25-W25</f>
        <v>0</v>
      </c>
      <c r="W34" s="84"/>
      <c r="X34" s="13">
        <f>X25</f>
        <v>2</v>
      </c>
      <c r="Z34" s="13">
        <f>Z25</f>
        <v>8</v>
      </c>
      <c r="AA34" s="83">
        <f>AA25-AB25</f>
        <v>0</v>
      </c>
      <c r="AB34" s="84"/>
      <c r="AC34" s="13">
        <f>AC25</f>
        <v>6</v>
      </c>
      <c r="AE34" s="13">
        <f>AE25</f>
        <v>6</v>
      </c>
      <c r="AF34" s="83">
        <f>AF25-AG25</f>
        <v>0</v>
      </c>
      <c r="AG34" s="84"/>
      <c r="AH34" s="13">
        <f>AH25</f>
        <v>2</v>
      </c>
    </row>
    <row r="35" spans="1:34" ht="12.75" hidden="1">
      <c r="A35" s="82">
        <f>A26</f>
        <v>7</v>
      </c>
      <c r="B35" s="85">
        <f>B26-C26</f>
        <v>0</v>
      </c>
      <c r="C35" s="86"/>
      <c r="D35" s="82">
        <f>D26</f>
        <v>3</v>
      </c>
      <c r="F35" s="82">
        <f>F26</f>
        <v>1</v>
      </c>
      <c r="G35" s="85">
        <f>G26-H26</f>
        <v>0</v>
      </c>
      <c r="H35" s="86"/>
      <c r="I35" s="82">
        <f>I26</f>
        <v>4</v>
      </c>
      <c r="K35" s="82">
        <f>K26</f>
        <v>2</v>
      </c>
      <c r="L35" s="85">
        <f>L26-M26</f>
        <v>0</v>
      </c>
      <c r="M35" s="86"/>
      <c r="N35" s="82">
        <f>N26</f>
        <v>5</v>
      </c>
      <c r="P35" s="82">
        <f>P26</f>
        <v>7</v>
      </c>
      <c r="Q35" s="85">
        <f>Q26-R26</f>
        <v>0</v>
      </c>
      <c r="R35" s="86"/>
      <c r="S35" s="82">
        <f>S26</f>
        <v>5</v>
      </c>
      <c r="U35" s="82">
        <f>U26</f>
        <v>1</v>
      </c>
      <c r="V35" s="85">
        <f>V26-W26</f>
        <v>0</v>
      </c>
      <c r="W35" s="86"/>
      <c r="X35" s="82">
        <f>X26</f>
        <v>6</v>
      </c>
      <c r="Z35" s="82">
        <f>Z26</f>
        <v>4</v>
      </c>
      <c r="AA35" s="85">
        <f>AA26-AB26</f>
        <v>0</v>
      </c>
      <c r="AB35" s="86"/>
      <c r="AC35" s="82">
        <f>AC26</f>
        <v>3</v>
      </c>
      <c r="AE35" s="82">
        <f>AE26</f>
        <v>8</v>
      </c>
      <c r="AF35" s="85">
        <f>AF26-AG26</f>
        <v>0</v>
      </c>
      <c r="AG35" s="86"/>
      <c r="AH35" s="82">
        <f>AH26</f>
        <v>7</v>
      </c>
    </row>
    <row r="36" spans="1:34" ht="12.75">
      <c r="A36" s="59">
        <f>A32</f>
        <v>8</v>
      </c>
      <c r="B36" s="87">
        <f>IF(B32&gt;B33,2,0)+IF(B32&gt;B34,2,0)+IF(B32&gt;B35,2,0)+IF(B32=B33,1,0)+IF(B32=B34,1,0)+IF(B32=B35,1,0)</f>
        <v>3</v>
      </c>
      <c r="C36" s="87">
        <f>6-B36</f>
        <v>3</v>
      </c>
      <c r="D36" s="59">
        <f>D32</f>
        <v>1</v>
      </c>
      <c r="E36" s="58"/>
      <c r="F36" s="59">
        <f>F32</f>
        <v>8</v>
      </c>
      <c r="G36" s="87">
        <f>IF(G32&gt;G33,2,0)+IF(G32&gt;G34,2,0)+IF(G32&gt;G35,2,0)+IF(G32=G33,1,0)+IF(G32=G34,1,0)+IF(G32=G35,1,0)</f>
        <v>3</v>
      </c>
      <c r="H36" s="87">
        <f>6-G36</f>
        <v>3</v>
      </c>
      <c r="I36" s="59">
        <f>I32</f>
        <v>2</v>
      </c>
      <c r="J36" s="58"/>
      <c r="K36" s="59">
        <f>K32</f>
        <v>8</v>
      </c>
      <c r="L36" s="87">
        <f>IF(L32&gt;L33,2,0)+IF(L32&gt;L34,2,0)+IF(L32&gt;L35,2,0)+IF(L32=L33,1,0)+IF(L32=L34,1,0)+IF(L32=L35,1,0)</f>
        <v>3</v>
      </c>
      <c r="M36" s="87">
        <f>6-L36</f>
        <v>3</v>
      </c>
      <c r="N36" s="59">
        <f>N32</f>
        <v>3</v>
      </c>
      <c r="O36" s="58"/>
      <c r="P36" s="59">
        <f>P32</f>
        <v>3</v>
      </c>
      <c r="Q36" s="87">
        <f>IF(Q32&gt;Q33,2,0)+IF(Q32&gt;Q34,2,0)+IF(Q32&gt;Q35,2,0)+IF(Q32=Q33,1,0)+IF(Q32=Q34,1,0)+IF(Q32=Q35,1,0)</f>
        <v>3</v>
      </c>
      <c r="R36" s="87">
        <f>6-Q36</f>
        <v>3</v>
      </c>
      <c r="S36" s="59">
        <f>S32</f>
        <v>6</v>
      </c>
      <c r="T36" s="58"/>
      <c r="U36" s="59">
        <f>U32</f>
        <v>4</v>
      </c>
      <c r="V36" s="87">
        <f>IF(V32&gt;V33,2,0)+IF(V32&gt;V34,2,0)+IF(V32&gt;V35,2,0)+IF(V32=V33,1,0)+IF(V32=V34,1,0)+IF(V32=V35,1,0)</f>
        <v>3</v>
      </c>
      <c r="W36" s="87">
        <f>6-V36</f>
        <v>3</v>
      </c>
      <c r="X36" s="59">
        <f>X32</f>
        <v>7</v>
      </c>
      <c r="Z36" s="59">
        <f>Z32</f>
        <v>2</v>
      </c>
      <c r="AA36" s="87">
        <f>IF(AA32&gt;AA33,2,0)+IF(AA32&gt;AA34,2,0)+IF(AA32&gt;AA35,2,0)+IF(AA32=AA33,1,0)+IF(AA32=AA34,1,0)+IF(AA32=AA35,1,0)</f>
        <v>3</v>
      </c>
      <c r="AB36" s="87">
        <f>6-AA36</f>
        <v>3</v>
      </c>
      <c r="AC36" s="59">
        <f>AC32</f>
        <v>7</v>
      </c>
      <c r="AE36" s="59">
        <f>AE32</f>
        <v>5</v>
      </c>
      <c r="AF36" s="87">
        <f>IF(AF32&gt;AF33,2,0)+IF(AF32&gt;AF34,2,0)+IF(AF32&gt;AF35,2,0)+IF(AF32=AF33,1,0)+IF(AF32=AF34,1,0)+IF(AF32=AF35,1,0)</f>
        <v>3</v>
      </c>
      <c r="AG36" s="87">
        <f>6-AF36</f>
        <v>3</v>
      </c>
      <c r="AH36" s="59">
        <f>AH32</f>
        <v>4</v>
      </c>
    </row>
    <row r="37" spans="1:34" ht="12.75">
      <c r="A37" s="59">
        <f>A33</f>
        <v>6</v>
      </c>
      <c r="B37" s="87">
        <f>IF(B33&gt;B32,2,0)+IF(B33&gt;B34,2,0)+IF(B33&gt;B35,2,0)+IF(B33=B32,1,0)+IF(B33=B34,1,0)+IF(B33=B35,1,0)</f>
        <v>3</v>
      </c>
      <c r="C37" s="87">
        <f>6-B37</f>
        <v>3</v>
      </c>
      <c r="D37" s="59">
        <f>D33</f>
        <v>5</v>
      </c>
      <c r="E37" s="23"/>
      <c r="F37" s="59">
        <f>F33</f>
        <v>7</v>
      </c>
      <c r="G37" s="87">
        <f>IF(G33&gt;G32,2,0)+IF(G33&gt;G34,2,0)+IF(G33&gt;G35,2,0)+IF(G33=G32,1,0)+IF(G33=G34,1,0)+IF(G33=G35,1,0)</f>
        <v>3</v>
      </c>
      <c r="H37" s="87">
        <f>6-G37</f>
        <v>3</v>
      </c>
      <c r="I37" s="59">
        <f>I33</f>
        <v>6</v>
      </c>
      <c r="J37" s="23"/>
      <c r="K37" s="59">
        <f>K33</f>
        <v>1</v>
      </c>
      <c r="L37" s="87">
        <f>IF(L33&gt;L32,2,0)+IF(L33&gt;L34,2,0)+IF(L33&gt;L35,2,0)+IF(L33=L32,1,0)+IF(L33=L34,1,0)+IF(L33=L35,1,0)</f>
        <v>3</v>
      </c>
      <c r="M37" s="87">
        <f>6-L37</f>
        <v>3</v>
      </c>
      <c r="N37" s="59">
        <f>N33</f>
        <v>7</v>
      </c>
      <c r="O37" s="23"/>
      <c r="P37" s="59">
        <f>P33</f>
        <v>8</v>
      </c>
      <c r="Q37" s="87">
        <f>IF(Q33&gt;Q32,2,0)+IF(Q33&gt;Q34,2,0)+IF(Q33&gt;Q35,2,0)+IF(Q33=Q32,1,0)+IF(Q33=Q34,1,0)+IF(Q33=Q35,1,0)</f>
        <v>3</v>
      </c>
      <c r="R37" s="87">
        <f>6-Q37</f>
        <v>3</v>
      </c>
      <c r="S37" s="59">
        <f>S33</f>
        <v>4</v>
      </c>
      <c r="T37" s="23"/>
      <c r="U37" s="59">
        <f>U33</f>
        <v>8</v>
      </c>
      <c r="V37" s="87">
        <f>IF(V33&gt;V32,2,0)+IF(V33&gt;V34,2,0)+IF(V33&gt;V35,2,0)+IF(V33=V32,1,0)+IF(V33=V34,1,0)+IF(V33=V35,1,0)</f>
        <v>3</v>
      </c>
      <c r="W37" s="87">
        <f>6-V37</f>
        <v>3</v>
      </c>
      <c r="X37" s="59">
        <f>X33</f>
        <v>5</v>
      </c>
      <c r="Z37" s="59">
        <f>Z33</f>
        <v>5</v>
      </c>
      <c r="AA37" s="87">
        <f>IF(AA33&gt;AA32,2,0)+IF(AA33&gt;AA34,2,0)+IF(AA33&gt;AA35,2,0)+IF(AA33=AA32,1,0)+IF(AA33=AA34,1,0)+IF(AA33=AA35,1,0)</f>
        <v>3</v>
      </c>
      <c r="AB37" s="87">
        <f>6-AA37</f>
        <v>3</v>
      </c>
      <c r="AC37" s="59">
        <f>AC33</f>
        <v>1</v>
      </c>
      <c r="AE37" s="59">
        <f>AE33</f>
        <v>3</v>
      </c>
      <c r="AF37" s="87">
        <f>IF(AF33&gt;AF32,2,0)+IF(AF33&gt;AF34,2,0)+IF(AF33&gt;AF35,2,0)+IF(AF33=AF32,1,0)+IF(AF33=AF34,1,0)+IF(AF33=AF35,1,0)</f>
        <v>3</v>
      </c>
      <c r="AG37" s="87">
        <f>6-AF37</f>
        <v>3</v>
      </c>
      <c r="AH37" s="59">
        <f>AH33</f>
        <v>1</v>
      </c>
    </row>
    <row r="38" spans="1:34" ht="12.75">
      <c r="A38" s="59">
        <f>A34</f>
        <v>4</v>
      </c>
      <c r="B38" s="87">
        <f>IF(B34&gt;B32,2,0)+IF(B34&gt;B33,2,0)+IF(B34&gt;B35,2,0)+IF(B34=B32,1,0)+IF(B34=B33,1,0)+IF(B34=B35,1,0)</f>
        <v>3</v>
      </c>
      <c r="C38" s="87">
        <f>6-B38</f>
        <v>3</v>
      </c>
      <c r="D38" s="59">
        <f>D34</f>
        <v>2</v>
      </c>
      <c r="E38" s="23"/>
      <c r="F38" s="59">
        <f>F34</f>
        <v>5</v>
      </c>
      <c r="G38" s="87">
        <f>IF(G34&gt;G32,2,0)+IF(G34&gt;G33,2,0)+IF(G34&gt;G35,2,0)+IF(G34=G32,1,0)+IF(G34=G33,1,0)+IF(G34=G35,1,0)</f>
        <v>3</v>
      </c>
      <c r="H38" s="87">
        <f>6-G38</f>
        <v>3</v>
      </c>
      <c r="I38" s="59">
        <f>I34</f>
        <v>3</v>
      </c>
      <c r="J38" s="23"/>
      <c r="K38" s="59">
        <f>K34</f>
        <v>6</v>
      </c>
      <c r="L38" s="87">
        <f>IF(L34&gt;L32,2,0)+IF(L34&gt;L33,2,0)+IF(L34&gt;L35,2,0)+IF(L34=L32,1,0)+IF(L34=L33,1,0)+IF(L34=L35,1,0)</f>
        <v>3</v>
      </c>
      <c r="M38" s="87">
        <f>6-L38</f>
        <v>3</v>
      </c>
      <c r="N38" s="59">
        <f>N34</f>
        <v>4</v>
      </c>
      <c r="O38" s="23"/>
      <c r="P38" s="59">
        <f>P34</f>
        <v>2</v>
      </c>
      <c r="Q38" s="87">
        <f>IF(Q34&gt;Q32,2,0)+IF(Q34&gt;Q33,2,0)+IF(Q34&gt;Q35,2,0)+IF(Q34=Q32,1,0)+IF(Q34=Q33,1,0)+IF(Q34=Q35,1,0)</f>
        <v>3</v>
      </c>
      <c r="R38" s="87">
        <f>6-Q38</f>
        <v>3</v>
      </c>
      <c r="S38" s="59">
        <f>S34</f>
        <v>1</v>
      </c>
      <c r="T38" s="23"/>
      <c r="U38" s="59">
        <f>U34</f>
        <v>3</v>
      </c>
      <c r="V38" s="87">
        <f>IF(V34&gt;V32,2,0)+IF(V34&gt;V33,2,0)+IF(V34&gt;V35,2,0)+IF(V34=V32,1,0)+IF(V34=V33,1,0)+IF(V34=V35,1,0)</f>
        <v>3</v>
      </c>
      <c r="W38" s="87">
        <f>6-V38</f>
        <v>3</v>
      </c>
      <c r="X38" s="59">
        <f>X34</f>
        <v>2</v>
      </c>
      <c r="Z38" s="59">
        <f>Z34</f>
        <v>8</v>
      </c>
      <c r="AA38" s="87">
        <f>IF(AA34&gt;AA32,2,0)+IF(AA34&gt;AA33,2,0)+IF(AA34&gt;AA35,2,0)+IF(AA34=AA32,1,0)+IF(AA34=AA33,1,0)+IF(AA34=AA35,1,0)</f>
        <v>3</v>
      </c>
      <c r="AB38" s="87">
        <f>6-AA38</f>
        <v>3</v>
      </c>
      <c r="AC38" s="59">
        <f>AC34</f>
        <v>6</v>
      </c>
      <c r="AE38" s="59">
        <f>AE34</f>
        <v>6</v>
      </c>
      <c r="AF38" s="87">
        <f>IF(AF34&gt;AF32,2,0)+IF(AF34&gt;AF33,2,0)+IF(AF34&gt;AF35,2,0)+IF(AF34=AF32,1,0)+IF(AF34=AF33,1,0)+IF(AF34=AF35,1,0)</f>
        <v>3</v>
      </c>
      <c r="AG38" s="87">
        <f>6-AF38</f>
        <v>3</v>
      </c>
      <c r="AH38" s="59">
        <f>AH34</f>
        <v>2</v>
      </c>
    </row>
    <row r="39" spans="1:34" ht="12.75">
      <c r="A39" s="59">
        <f>A35</f>
        <v>7</v>
      </c>
      <c r="B39" s="87">
        <f>IF(B35&gt;B32,2,0)+IF(B35&gt;B33,2,0)+IF(B35&gt;B34,2,0)++IF(B35=B32,1,0)+IF(B35=B33,1,0)+IF(B35=B34,1,0)</f>
        <v>3</v>
      </c>
      <c r="C39" s="87">
        <f>6-B39</f>
        <v>3</v>
      </c>
      <c r="D39" s="59">
        <f>D35</f>
        <v>3</v>
      </c>
      <c r="E39" s="23"/>
      <c r="F39" s="59">
        <f>F35</f>
        <v>1</v>
      </c>
      <c r="G39" s="87">
        <f>IF(G35&gt;G32,2,0)+IF(G35&gt;G33,2,0)+IF(G35&gt;G34,2,0)++IF(G35=G32,1,0)+IF(G35=G33,1,0)+IF(G35=G34,1,0)</f>
        <v>3</v>
      </c>
      <c r="H39" s="87">
        <f>6-G39</f>
        <v>3</v>
      </c>
      <c r="I39" s="59">
        <f>I35</f>
        <v>4</v>
      </c>
      <c r="J39" s="23"/>
      <c r="K39" s="59">
        <f>K35</f>
        <v>2</v>
      </c>
      <c r="L39" s="87">
        <f>IF(L35&gt;L32,2,0)+IF(L35&gt;L33,2,0)+IF(L35&gt;L34,2,0)++IF(L35=L32,1,0)+IF(L35=L33,1,0)+IF(L35=L34,1,0)</f>
        <v>3</v>
      </c>
      <c r="M39" s="87">
        <f>6-L39</f>
        <v>3</v>
      </c>
      <c r="N39" s="59">
        <f>N35</f>
        <v>5</v>
      </c>
      <c r="O39" s="23"/>
      <c r="P39" s="59">
        <f>P35</f>
        <v>7</v>
      </c>
      <c r="Q39" s="87">
        <f>IF(Q35&gt;Q32,2,0)+IF(Q35&gt;Q33,2,0)+IF(Q35&gt;Q34,2,0)++IF(Q35=Q32,1,0)+IF(Q35=Q33,1,0)+IF(Q35=Q34,1,0)</f>
        <v>3</v>
      </c>
      <c r="R39" s="87">
        <f>6-Q39</f>
        <v>3</v>
      </c>
      <c r="S39" s="59">
        <f>S35</f>
        <v>5</v>
      </c>
      <c r="T39" s="23"/>
      <c r="U39" s="59">
        <f>U35</f>
        <v>1</v>
      </c>
      <c r="V39" s="87">
        <f>IF(V35&gt;V32,2,0)+IF(V35&gt;V33,2,0)+IF(V35&gt;V34,2,0)++IF(V35=V32,1,0)+IF(V35=V33,1,0)+IF(V35=V34,1,0)</f>
        <v>3</v>
      </c>
      <c r="W39" s="87">
        <f>6-V39</f>
        <v>3</v>
      </c>
      <c r="X39" s="59">
        <f>X35</f>
        <v>6</v>
      </c>
      <c r="Z39" s="59">
        <f>Z35</f>
        <v>4</v>
      </c>
      <c r="AA39" s="87">
        <f>IF(AA35&gt;AA32,2,0)+IF(AA35&gt;AA33,2,0)+IF(AA35&gt;AA34,2,0)++IF(AA35=AA32,1,0)+IF(AA35=AA33,1,0)+IF(AA35=AA34,1,0)</f>
        <v>3</v>
      </c>
      <c r="AB39" s="87">
        <f>6-AA39</f>
        <v>3</v>
      </c>
      <c r="AC39" s="59">
        <f>AC35</f>
        <v>3</v>
      </c>
      <c r="AE39" s="59">
        <f>AE35</f>
        <v>8</v>
      </c>
      <c r="AF39" s="87">
        <f>IF(AF35&gt;AF32,2,0)+IF(AF35&gt;AF33,2,0)+IF(AF35&gt;AF34,2,0)++IF(AF35=AF32,1,0)+IF(AF35=AF33,1,0)+IF(AF35=AF34,1,0)</f>
        <v>3</v>
      </c>
      <c r="AG39" s="87">
        <f>6-AF39</f>
        <v>3</v>
      </c>
      <c r="AH39" s="59">
        <f>AH35</f>
        <v>7</v>
      </c>
    </row>
    <row r="41" spans="1:34" ht="12.75">
      <c r="A41" s="7">
        <f>Zapisy!E16</f>
        <v>3</v>
      </c>
      <c r="B41" s="1"/>
      <c r="C41" s="1"/>
      <c r="D41" s="8"/>
      <c r="F41" s="7">
        <f>Zapisy!E41</f>
        <v>6</v>
      </c>
      <c r="G41" s="1"/>
      <c r="H41" s="1"/>
      <c r="I41" s="8"/>
      <c r="K41" s="7">
        <f>Zapisy!M16</f>
        <v>9</v>
      </c>
      <c r="L41" s="1"/>
      <c r="M41" s="1"/>
      <c r="N41" s="8"/>
      <c r="P41" s="7">
        <f>Zapisy!M41</f>
        <v>12</v>
      </c>
      <c r="Q41" s="1"/>
      <c r="R41" s="1"/>
      <c r="S41" s="8"/>
      <c r="U41" s="7">
        <f>Zapisy!U16</f>
        <v>15</v>
      </c>
      <c r="V41" s="1"/>
      <c r="W41" s="1"/>
      <c r="X41" s="8"/>
      <c r="Z41" s="7">
        <f>Zapisy!U41</f>
        <v>18</v>
      </c>
      <c r="AA41" s="6"/>
      <c r="AB41" s="6"/>
      <c r="AC41" s="8"/>
      <c r="AE41" s="7">
        <f>Zapisy!E66</f>
        <v>21</v>
      </c>
      <c r="AF41" s="6"/>
      <c r="AG41" s="6"/>
      <c r="AH41" s="8"/>
    </row>
    <row r="42" spans="1:34" ht="12.75">
      <c r="A42" s="13">
        <f>Zapisy!E17</f>
        <v>8</v>
      </c>
      <c r="B42" s="20">
        <f>Zapisy!F17</f>
        <v>0</v>
      </c>
      <c r="C42" s="20">
        <f>Zapisy!G17</f>
        <v>0</v>
      </c>
      <c r="D42" s="13">
        <f>Zapisy!H17</f>
        <v>1</v>
      </c>
      <c r="F42" s="13">
        <f>Zapisy!E42</f>
        <v>8</v>
      </c>
      <c r="G42" s="20">
        <f>Zapisy!F42</f>
        <v>0</v>
      </c>
      <c r="H42" s="20">
        <f>Zapisy!G42</f>
        <v>0</v>
      </c>
      <c r="I42" s="13">
        <f>Zapisy!H42</f>
        <v>2</v>
      </c>
      <c r="K42" s="13">
        <f>Zapisy!M17</f>
        <v>8</v>
      </c>
      <c r="L42" s="20">
        <f>Zapisy!N17</f>
        <v>0</v>
      </c>
      <c r="M42" s="20">
        <f>Zapisy!O17</f>
        <v>0</v>
      </c>
      <c r="N42" s="13">
        <f>Zapisy!P17</f>
        <v>3</v>
      </c>
      <c r="P42" s="13">
        <f>Zapisy!M42</f>
        <v>3</v>
      </c>
      <c r="Q42" s="20">
        <f>Zapisy!N42</f>
        <v>0</v>
      </c>
      <c r="R42" s="20">
        <f>Zapisy!O42</f>
        <v>0</v>
      </c>
      <c r="S42" s="13">
        <f>Zapisy!P42</f>
        <v>6</v>
      </c>
      <c r="U42" s="13">
        <f>Zapisy!U17</f>
        <v>4</v>
      </c>
      <c r="V42" s="20">
        <f>Zapisy!V17</f>
        <v>0</v>
      </c>
      <c r="W42" s="20">
        <f>Zapisy!W17</f>
        <v>0</v>
      </c>
      <c r="X42" s="13">
        <f>Zapisy!X17</f>
        <v>7</v>
      </c>
      <c r="Z42" s="13">
        <f>Zapisy!U42</f>
        <v>2</v>
      </c>
      <c r="AA42" s="20">
        <f>Zapisy!V42</f>
        <v>0</v>
      </c>
      <c r="AB42" s="20">
        <f>Zapisy!W42</f>
        <v>0</v>
      </c>
      <c r="AC42" s="13">
        <f>Zapisy!X42</f>
        <v>7</v>
      </c>
      <c r="AE42" s="13">
        <f>Zapisy!E67</f>
        <v>5</v>
      </c>
      <c r="AF42" s="20">
        <f>Zapisy!F67</f>
        <v>0</v>
      </c>
      <c r="AG42" s="20">
        <f>Zapisy!G67</f>
        <v>0</v>
      </c>
      <c r="AH42" s="13">
        <f>Zapisy!H67</f>
        <v>4</v>
      </c>
    </row>
    <row r="43" spans="1:34" ht="12.75">
      <c r="A43" s="13">
        <f>Zapisy!E18</f>
        <v>6</v>
      </c>
      <c r="B43" s="20">
        <f>Zapisy!F18</f>
        <v>0</v>
      </c>
      <c r="C43" s="20">
        <f>Zapisy!G18</f>
        <v>0</v>
      </c>
      <c r="D43" s="13">
        <f>Zapisy!H18</f>
        <v>5</v>
      </c>
      <c r="F43" s="13">
        <f>Zapisy!E43</f>
        <v>7</v>
      </c>
      <c r="G43" s="20">
        <f>Zapisy!F43</f>
        <v>0</v>
      </c>
      <c r="H43" s="20">
        <f>Zapisy!G43</f>
        <v>0</v>
      </c>
      <c r="I43" s="13">
        <f>Zapisy!H43</f>
        <v>6</v>
      </c>
      <c r="K43" s="13">
        <f>Zapisy!M18</f>
        <v>1</v>
      </c>
      <c r="L43" s="20">
        <f>Zapisy!N18</f>
        <v>0</v>
      </c>
      <c r="M43" s="20">
        <f>Zapisy!O18</f>
        <v>0</v>
      </c>
      <c r="N43" s="13">
        <f>Zapisy!P18</f>
        <v>7</v>
      </c>
      <c r="P43" s="13">
        <f>Zapisy!M43</f>
        <v>8</v>
      </c>
      <c r="Q43" s="20">
        <f>Zapisy!N43</f>
        <v>0</v>
      </c>
      <c r="R43" s="20">
        <f>Zapisy!O43</f>
        <v>0</v>
      </c>
      <c r="S43" s="13">
        <f>Zapisy!P43</f>
        <v>4</v>
      </c>
      <c r="U43" s="13">
        <f>Zapisy!U18</f>
        <v>8</v>
      </c>
      <c r="V43" s="20">
        <f>Zapisy!V18</f>
        <v>0</v>
      </c>
      <c r="W43" s="20">
        <f>Zapisy!W18</f>
        <v>0</v>
      </c>
      <c r="X43" s="13">
        <f>Zapisy!X18</f>
        <v>5</v>
      </c>
      <c r="Z43" s="13">
        <f>Zapisy!U43</f>
        <v>5</v>
      </c>
      <c r="AA43" s="20">
        <f>Zapisy!V43</f>
        <v>0</v>
      </c>
      <c r="AB43" s="20">
        <f>Zapisy!W43</f>
        <v>0</v>
      </c>
      <c r="AC43" s="13">
        <f>Zapisy!X43</f>
        <v>1</v>
      </c>
      <c r="AE43" s="13">
        <f>Zapisy!E68</f>
        <v>3</v>
      </c>
      <c r="AF43" s="20">
        <f>Zapisy!F68</f>
        <v>0</v>
      </c>
      <c r="AG43" s="20">
        <f>Zapisy!G68</f>
        <v>0</v>
      </c>
      <c r="AH43" s="13">
        <f>Zapisy!H68</f>
        <v>1</v>
      </c>
    </row>
    <row r="44" spans="1:34" ht="12.75">
      <c r="A44" s="13">
        <f>Zapisy!E19</f>
        <v>4</v>
      </c>
      <c r="B44" s="20">
        <f>Zapisy!F19</f>
        <v>0</v>
      </c>
      <c r="C44" s="20">
        <f>Zapisy!G19</f>
        <v>0</v>
      </c>
      <c r="D44" s="13">
        <f>Zapisy!H19</f>
        <v>2</v>
      </c>
      <c r="F44" s="13">
        <f>Zapisy!E44</f>
        <v>5</v>
      </c>
      <c r="G44" s="20">
        <f>Zapisy!F44</f>
        <v>0</v>
      </c>
      <c r="H44" s="20">
        <f>Zapisy!G44</f>
        <v>0</v>
      </c>
      <c r="I44" s="13">
        <f>Zapisy!H44</f>
        <v>3</v>
      </c>
      <c r="K44" s="13">
        <f>Zapisy!M19</f>
        <v>6</v>
      </c>
      <c r="L44" s="20">
        <f>Zapisy!N19</f>
        <v>0</v>
      </c>
      <c r="M44" s="20">
        <f>Zapisy!O19</f>
        <v>0</v>
      </c>
      <c r="N44" s="13">
        <f>Zapisy!P19</f>
        <v>4</v>
      </c>
      <c r="P44" s="13">
        <f>Zapisy!M44</f>
        <v>2</v>
      </c>
      <c r="Q44" s="20">
        <f>Zapisy!N44</f>
        <v>0</v>
      </c>
      <c r="R44" s="20">
        <f>Zapisy!O44</f>
        <v>0</v>
      </c>
      <c r="S44" s="13">
        <f>Zapisy!P44</f>
        <v>1</v>
      </c>
      <c r="U44" s="13">
        <f>Zapisy!U19</f>
        <v>3</v>
      </c>
      <c r="V44" s="20">
        <f>Zapisy!V19</f>
        <v>0</v>
      </c>
      <c r="W44" s="20">
        <f>Zapisy!W19</f>
        <v>0</v>
      </c>
      <c r="X44" s="13">
        <f>Zapisy!X19</f>
        <v>2</v>
      </c>
      <c r="Z44" s="13">
        <f>Zapisy!U44</f>
        <v>8</v>
      </c>
      <c r="AA44" s="20">
        <f>Zapisy!V44</f>
        <v>0</v>
      </c>
      <c r="AB44" s="20">
        <f>Zapisy!W44</f>
        <v>0</v>
      </c>
      <c r="AC44" s="13">
        <f>Zapisy!X44</f>
        <v>6</v>
      </c>
      <c r="AE44" s="13">
        <f>Zapisy!E69</f>
        <v>6</v>
      </c>
      <c r="AF44" s="20">
        <f>Zapisy!F69</f>
        <v>0</v>
      </c>
      <c r="AG44" s="20">
        <f>Zapisy!G69</f>
        <v>0</v>
      </c>
      <c r="AH44" s="13">
        <f>Zapisy!H69</f>
        <v>2</v>
      </c>
    </row>
    <row r="45" spans="1:34" ht="12.75">
      <c r="A45" s="13">
        <f>Zapisy!E20</f>
        <v>7</v>
      </c>
      <c r="B45" s="20">
        <f>Zapisy!F20</f>
        <v>0</v>
      </c>
      <c r="C45" s="20">
        <f>Zapisy!G20</f>
        <v>0</v>
      </c>
      <c r="D45" s="13">
        <f>Zapisy!H20</f>
        <v>3</v>
      </c>
      <c r="F45" s="13">
        <f>Zapisy!E45</f>
        <v>1</v>
      </c>
      <c r="G45" s="20">
        <f>Zapisy!F45</f>
        <v>0</v>
      </c>
      <c r="H45" s="20">
        <f>Zapisy!G45</f>
        <v>0</v>
      </c>
      <c r="I45" s="13">
        <f>Zapisy!H45</f>
        <v>4</v>
      </c>
      <c r="K45" s="13">
        <f>Zapisy!M20</f>
        <v>2</v>
      </c>
      <c r="L45" s="20">
        <f>Zapisy!N20</f>
        <v>0</v>
      </c>
      <c r="M45" s="20">
        <f>Zapisy!O20</f>
        <v>0</v>
      </c>
      <c r="N45" s="13">
        <f>Zapisy!P20</f>
        <v>5</v>
      </c>
      <c r="P45" s="13">
        <f>Zapisy!M45</f>
        <v>7</v>
      </c>
      <c r="Q45" s="20">
        <f>Zapisy!N45</f>
        <v>0</v>
      </c>
      <c r="R45" s="20">
        <f>Zapisy!O45</f>
        <v>0</v>
      </c>
      <c r="S45" s="13">
        <f>Zapisy!P45</f>
        <v>5</v>
      </c>
      <c r="U45" s="13">
        <f>Zapisy!U20</f>
        <v>1</v>
      </c>
      <c r="V45" s="20">
        <f>Zapisy!V20</f>
        <v>0</v>
      </c>
      <c r="W45" s="20">
        <f>Zapisy!W20</f>
        <v>0</v>
      </c>
      <c r="X45" s="13">
        <f>Zapisy!X20</f>
        <v>6</v>
      </c>
      <c r="Z45" s="13">
        <f>Zapisy!U45</f>
        <v>4</v>
      </c>
      <c r="AA45" s="20">
        <f>Zapisy!V45</f>
        <v>0</v>
      </c>
      <c r="AB45" s="20">
        <f>Zapisy!W45</f>
        <v>0</v>
      </c>
      <c r="AC45" s="13">
        <f>Zapisy!X45</f>
        <v>3</v>
      </c>
      <c r="AE45" s="13">
        <f>Zapisy!E70</f>
        <v>8</v>
      </c>
      <c r="AF45" s="20">
        <f>Zapisy!F70</f>
        <v>0</v>
      </c>
      <c r="AG45" s="20">
        <f>Zapisy!G70</f>
        <v>0</v>
      </c>
      <c r="AH45" s="13">
        <f>Zapisy!H70</f>
        <v>7</v>
      </c>
    </row>
    <row r="46" spans="1:34" ht="12.75" hidden="1">
      <c r="A46" s="13"/>
      <c r="B46" s="89"/>
      <c r="C46" s="89"/>
      <c r="D46" s="13"/>
      <c r="F46" s="13"/>
      <c r="G46" s="89"/>
      <c r="H46" s="89"/>
      <c r="I46" s="13"/>
      <c r="K46" s="13"/>
      <c r="L46" s="89"/>
      <c r="M46" s="89"/>
      <c r="N46" s="13"/>
      <c r="P46" s="13"/>
      <c r="Q46" s="89"/>
      <c r="R46" s="89"/>
      <c r="S46" s="13"/>
      <c r="U46" s="13"/>
      <c r="V46" s="89"/>
      <c r="W46" s="89"/>
      <c r="X46" s="13"/>
      <c r="Z46" s="13"/>
      <c r="AA46" s="89"/>
      <c r="AB46" s="89"/>
      <c r="AC46" s="13"/>
      <c r="AE46" s="13"/>
      <c r="AF46" s="89"/>
      <c r="AG46" s="89"/>
      <c r="AH46" s="13"/>
    </row>
    <row r="47" spans="1:34" ht="12.75" hidden="1">
      <c r="A47" s="13"/>
      <c r="B47" s="89"/>
      <c r="C47" s="89"/>
      <c r="D47" s="13"/>
      <c r="F47" s="13"/>
      <c r="G47" s="89"/>
      <c r="H47" s="89"/>
      <c r="I47" s="13"/>
      <c r="K47" s="13"/>
      <c r="L47" s="89"/>
      <c r="M47" s="89"/>
      <c r="N47" s="13"/>
      <c r="P47" s="13"/>
      <c r="Q47" s="89"/>
      <c r="R47" s="89"/>
      <c r="S47" s="13"/>
      <c r="U47" s="13"/>
      <c r="V47" s="89"/>
      <c r="W47" s="89"/>
      <c r="X47" s="13"/>
      <c r="Z47" s="13"/>
      <c r="AA47" s="89"/>
      <c r="AB47" s="89"/>
      <c r="AC47" s="13"/>
      <c r="AE47" s="13"/>
      <c r="AF47" s="89"/>
      <c r="AG47" s="89"/>
      <c r="AH47" s="13"/>
    </row>
    <row r="48" spans="1:34" ht="12.75" hidden="1">
      <c r="A48" s="13"/>
      <c r="B48" s="89"/>
      <c r="C48" s="89"/>
      <c r="D48" s="13"/>
      <c r="F48" s="13"/>
      <c r="G48" s="89"/>
      <c r="H48" s="89"/>
      <c r="I48" s="13"/>
      <c r="K48" s="13"/>
      <c r="L48" s="89"/>
      <c r="M48" s="89"/>
      <c r="N48" s="13"/>
      <c r="P48" s="13"/>
      <c r="Q48" s="89"/>
      <c r="R48" s="89"/>
      <c r="S48" s="13"/>
      <c r="U48" s="13"/>
      <c r="V48" s="89"/>
      <c r="W48" s="89"/>
      <c r="X48" s="13"/>
      <c r="Z48" s="13"/>
      <c r="AA48" s="89"/>
      <c r="AB48" s="89"/>
      <c r="AC48" s="13"/>
      <c r="AE48" s="13"/>
      <c r="AF48" s="89"/>
      <c r="AG48" s="89"/>
      <c r="AH48" s="13"/>
    </row>
    <row r="49" spans="1:34" ht="12.75" hidden="1">
      <c r="A49" s="13"/>
      <c r="B49" s="89"/>
      <c r="C49" s="89"/>
      <c r="D49" s="13"/>
      <c r="F49" s="13"/>
      <c r="G49" s="89"/>
      <c r="H49" s="89"/>
      <c r="I49" s="13"/>
      <c r="K49" s="13"/>
      <c r="L49" s="89"/>
      <c r="M49" s="89"/>
      <c r="N49" s="13"/>
      <c r="P49" s="13"/>
      <c r="Q49" s="89"/>
      <c r="R49" s="89"/>
      <c r="S49" s="13"/>
      <c r="U49" s="13"/>
      <c r="V49" s="89"/>
      <c r="W49" s="89"/>
      <c r="X49" s="13"/>
      <c r="Z49" s="13"/>
      <c r="AA49" s="89"/>
      <c r="AB49" s="89"/>
      <c r="AC49" s="13"/>
      <c r="AE49" s="13"/>
      <c r="AF49" s="89"/>
      <c r="AG49" s="89"/>
      <c r="AH49" s="13"/>
    </row>
    <row r="50" spans="1:34" ht="12.75" hidden="1">
      <c r="A50" s="13"/>
      <c r="B50" s="89"/>
      <c r="C50" s="89"/>
      <c r="D50" s="13"/>
      <c r="F50" s="13"/>
      <c r="G50" s="89"/>
      <c r="H50" s="89"/>
      <c r="I50" s="13"/>
      <c r="K50" s="13"/>
      <c r="L50" s="89"/>
      <c r="M50" s="89"/>
      <c r="N50" s="13"/>
      <c r="P50" s="13"/>
      <c r="Q50" s="89"/>
      <c r="R50" s="89"/>
      <c r="S50" s="13"/>
      <c r="U50" s="13"/>
      <c r="V50" s="89"/>
      <c r="W50" s="89"/>
      <c r="X50" s="13"/>
      <c r="Z50" s="13"/>
      <c r="AA50" s="89"/>
      <c r="AB50" s="89"/>
      <c r="AC50" s="13"/>
      <c r="AE50" s="13"/>
      <c r="AF50" s="89"/>
      <c r="AG50" s="89"/>
      <c r="AH50" s="13"/>
    </row>
    <row r="51" spans="1:34" ht="12.75" hidden="1">
      <c r="A51" s="13">
        <f>A42</f>
        <v>8</v>
      </c>
      <c r="B51" s="83">
        <f>B42-C42</f>
        <v>0</v>
      </c>
      <c r="C51" s="84"/>
      <c r="D51" s="13">
        <f>D42</f>
        <v>1</v>
      </c>
      <c r="F51" s="13">
        <f>F42</f>
        <v>8</v>
      </c>
      <c r="G51" s="83">
        <f>G42-H42</f>
        <v>0</v>
      </c>
      <c r="H51" s="84"/>
      <c r="I51" s="13">
        <f>I42</f>
        <v>2</v>
      </c>
      <c r="K51" s="13">
        <f>K42</f>
        <v>8</v>
      </c>
      <c r="L51" s="83">
        <f>L42-M42</f>
        <v>0</v>
      </c>
      <c r="M51" s="84"/>
      <c r="N51" s="13">
        <f>N42</f>
        <v>3</v>
      </c>
      <c r="P51" s="13">
        <f>P42</f>
        <v>3</v>
      </c>
      <c r="Q51" s="83">
        <f>Q42-R42</f>
        <v>0</v>
      </c>
      <c r="R51" s="84"/>
      <c r="S51" s="13">
        <f>S42</f>
        <v>6</v>
      </c>
      <c r="U51" s="13">
        <f>U42</f>
        <v>4</v>
      </c>
      <c r="V51" s="83">
        <f>V42-W42</f>
        <v>0</v>
      </c>
      <c r="W51" s="84"/>
      <c r="X51" s="13">
        <f>X42</f>
        <v>7</v>
      </c>
      <c r="Z51" s="13">
        <f>Z42</f>
        <v>2</v>
      </c>
      <c r="AA51" s="83">
        <f>AA42-AB42</f>
        <v>0</v>
      </c>
      <c r="AB51" s="84"/>
      <c r="AC51" s="13">
        <f>AC42</f>
        <v>7</v>
      </c>
      <c r="AE51" s="13">
        <f>AE42</f>
        <v>5</v>
      </c>
      <c r="AF51" s="83">
        <f>AF42-AG42</f>
        <v>0</v>
      </c>
      <c r="AG51" s="84"/>
      <c r="AH51" s="13">
        <f>AH42</f>
        <v>4</v>
      </c>
    </row>
    <row r="52" spans="1:34" ht="12.75" hidden="1">
      <c r="A52" s="13">
        <f>A43</f>
        <v>6</v>
      </c>
      <c r="B52" s="83">
        <f>B43-C43</f>
        <v>0</v>
      </c>
      <c r="C52" s="84"/>
      <c r="D52" s="13">
        <f>D43</f>
        <v>5</v>
      </c>
      <c r="F52" s="13">
        <f>F43</f>
        <v>7</v>
      </c>
      <c r="G52" s="83">
        <f>G43-H43</f>
        <v>0</v>
      </c>
      <c r="H52" s="84"/>
      <c r="I52" s="13">
        <f>I43</f>
        <v>6</v>
      </c>
      <c r="K52" s="13">
        <f>K43</f>
        <v>1</v>
      </c>
      <c r="L52" s="83">
        <f>L43-M43</f>
        <v>0</v>
      </c>
      <c r="M52" s="84"/>
      <c r="N52" s="13">
        <f>N43</f>
        <v>7</v>
      </c>
      <c r="P52" s="13">
        <f>P43</f>
        <v>8</v>
      </c>
      <c r="Q52" s="83">
        <f>Q43-R43</f>
        <v>0</v>
      </c>
      <c r="R52" s="84"/>
      <c r="S52" s="13">
        <f>S43</f>
        <v>4</v>
      </c>
      <c r="U52" s="13">
        <f>U43</f>
        <v>8</v>
      </c>
      <c r="V52" s="83">
        <f>V43-W43</f>
        <v>0</v>
      </c>
      <c r="W52" s="84"/>
      <c r="X52" s="13">
        <f>X43</f>
        <v>5</v>
      </c>
      <c r="Z52" s="13">
        <f>Z43</f>
        <v>5</v>
      </c>
      <c r="AA52" s="83">
        <f>AA43-AB43</f>
        <v>0</v>
      </c>
      <c r="AB52" s="84"/>
      <c r="AC52" s="13">
        <f>AC43</f>
        <v>1</v>
      </c>
      <c r="AE52" s="13">
        <f>AE43</f>
        <v>3</v>
      </c>
      <c r="AF52" s="83">
        <f>AF43-AG43</f>
        <v>0</v>
      </c>
      <c r="AG52" s="84"/>
      <c r="AH52" s="13">
        <f>AH43</f>
        <v>1</v>
      </c>
    </row>
    <row r="53" spans="1:34" ht="12.75" hidden="1">
      <c r="A53" s="13">
        <f>A44</f>
        <v>4</v>
      </c>
      <c r="B53" s="83">
        <f>B44-C44</f>
        <v>0</v>
      </c>
      <c r="C53" s="84"/>
      <c r="D53" s="13">
        <f>D44</f>
        <v>2</v>
      </c>
      <c r="F53" s="13">
        <f>F44</f>
        <v>5</v>
      </c>
      <c r="G53" s="83">
        <f>G44-H44</f>
        <v>0</v>
      </c>
      <c r="H53" s="84"/>
      <c r="I53" s="13">
        <f>I44</f>
        <v>3</v>
      </c>
      <c r="K53" s="13">
        <f>K44</f>
        <v>6</v>
      </c>
      <c r="L53" s="83">
        <f>L44-M44</f>
        <v>0</v>
      </c>
      <c r="M53" s="84"/>
      <c r="N53" s="13">
        <f>N44</f>
        <v>4</v>
      </c>
      <c r="P53" s="13">
        <f>P44</f>
        <v>2</v>
      </c>
      <c r="Q53" s="83">
        <f>Q44-R44</f>
        <v>0</v>
      </c>
      <c r="R53" s="84"/>
      <c r="S53" s="13">
        <f>S44</f>
        <v>1</v>
      </c>
      <c r="U53" s="13">
        <f>U44</f>
        <v>3</v>
      </c>
      <c r="V53" s="83">
        <f>V44-W44</f>
        <v>0</v>
      </c>
      <c r="W53" s="84"/>
      <c r="X53" s="13">
        <f>X44</f>
        <v>2</v>
      </c>
      <c r="Z53" s="13">
        <f>Z44</f>
        <v>8</v>
      </c>
      <c r="AA53" s="83">
        <f>AA44-AB44</f>
        <v>0</v>
      </c>
      <c r="AB53" s="84"/>
      <c r="AC53" s="13">
        <f>AC44</f>
        <v>6</v>
      </c>
      <c r="AE53" s="13">
        <f>AE44</f>
        <v>6</v>
      </c>
      <c r="AF53" s="83">
        <f>AF44-AG44</f>
        <v>0</v>
      </c>
      <c r="AG53" s="84"/>
      <c r="AH53" s="13">
        <f>AH44</f>
        <v>2</v>
      </c>
    </row>
    <row r="54" spans="1:34" ht="12.75" hidden="1">
      <c r="A54" s="82">
        <f>A45</f>
        <v>7</v>
      </c>
      <c r="B54" s="85">
        <f>B45-C45</f>
        <v>0</v>
      </c>
      <c r="C54" s="86"/>
      <c r="D54" s="82">
        <f>D45</f>
        <v>3</v>
      </c>
      <c r="F54" s="82">
        <f>F45</f>
        <v>1</v>
      </c>
      <c r="G54" s="85">
        <f>G45-H45</f>
        <v>0</v>
      </c>
      <c r="H54" s="86"/>
      <c r="I54" s="82">
        <f>I45</f>
        <v>4</v>
      </c>
      <c r="K54" s="82">
        <f>K45</f>
        <v>2</v>
      </c>
      <c r="L54" s="85">
        <f>L45-M45</f>
        <v>0</v>
      </c>
      <c r="M54" s="86"/>
      <c r="N54" s="82">
        <f>N45</f>
        <v>5</v>
      </c>
      <c r="P54" s="82">
        <f>P45</f>
        <v>7</v>
      </c>
      <c r="Q54" s="85">
        <f>Q45-R45</f>
        <v>0</v>
      </c>
      <c r="R54" s="86"/>
      <c r="S54" s="82">
        <f>S45</f>
        <v>5</v>
      </c>
      <c r="U54" s="82">
        <f>U45</f>
        <v>1</v>
      </c>
      <c r="V54" s="85">
        <f>V45-W45</f>
        <v>0</v>
      </c>
      <c r="W54" s="86"/>
      <c r="X54" s="82">
        <f>X45</f>
        <v>6</v>
      </c>
      <c r="Z54" s="82">
        <f>Z45</f>
        <v>4</v>
      </c>
      <c r="AA54" s="85">
        <f>AA45-AB45</f>
        <v>0</v>
      </c>
      <c r="AB54" s="86"/>
      <c r="AC54" s="82">
        <f>AC45</f>
        <v>3</v>
      </c>
      <c r="AE54" s="82">
        <f>AE45</f>
        <v>8</v>
      </c>
      <c r="AF54" s="85">
        <f>AF45-AG45</f>
        <v>0</v>
      </c>
      <c r="AG54" s="86"/>
      <c r="AH54" s="82">
        <f>AH45</f>
        <v>7</v>
      </c>
    </row>
    <row r="55" spans="1:34" ht="12.75">
      <c r="A55" s="59">
        <f>A51</f>
        <v>8</v>
      </c>
      <c r="B55" s="87">
        <f>IF(B51&gt;B52,2,0)+IF(B51&gt;B53,2,0)+IF(B51&gt;B54,2,0)+IF(B51=B52,1,0)+IF(B51=B53,1,0)+IF(B51=B54,1,0)</f>
        <v>3</v>
      </c>
      <c r="C55" s="87">
        <f>6-B55</f>
        <v>3</v>
      </c>
      <c r="D55" s="59">
        <f>D51</f>
        <v>1</v>
      </c>
      <c r="E55" s="58"/>
      <c r="F55" s="59">
        <f>F51</f>
        <v>8</v>
      </c>
      <c r="G55" s="87">
        <f>IF(G51&gt;G52,2,0)+IF(G51&gt;G53,2,0)+IF(G51&gt;G54,2,0)+IF(G51=G52,1,0)+IF(G51=G53,1,0)+IF(G51=G54,1,0)</f>
        <v>3</v>
      </c>
      <c r="H55" s="87">
        <f>6-G55</f>
        <v>3</v>
      </c>
      <c r="I55" s="59">
        <f>I51</f>
        <v>2</v>
      </c>
      <c r="J55" s="58"/>
      <c r="K55" s="59">
        <f>K51</f>
        <v>8</v>
      </c>
      <c r="L55" s="87">
        <f>IF(L51&gt;L52,2,0)+IF(L51&gt;L53,2,0)+IF(L51&gt;L54,2,0)+IF(L51=L52,1,0)+IF(L51=L53,1,0)+IF(L51=L54,1,0)</f>
        <v>3</v>
      </c>
      <c r="M55" s="87">
        <f>6-L55</f>
        <v>3</v>
      </c>
      <c r="N55" s="59">
        <f>N51</f>
        <v>3</v>
      </c>
      <c r="O55" s="58"/>
      <c r="P55" s="59">
        <f>P51</f>
        <v>3</v>
      </c>
      <c r="Q55" s="87">
        <f>IF(Q51&gt;Q52,2,0)+IF(Q51&gt;Q53,2,0)+IF(Q51&gt;Q54,2,0)+IF(Q51=Q52,1,0)+IF(Q51=Q53,1,0)+IF(Q51=Q54,1,0)</f>
        <v>3</v>
      </c>
      <c r="R55" s="87">
        <f>6-Q55</f>
        <v>3</v>
      </c>
      <c r="S55" s="59">
        <f>S51</f>
        <v>6</v>
      </c>
      <c r="T55" s="58"/>
      <c r="U55" s="59">
        <f>U51</f>
        <v>4</v>
      </c>
      <c r="V55" s="87">
        <f>IF(V51&gt;V52,2,0)+IF(V51&gt;V53,2,0)+IF(V51&gt;V54,2,0)+IF(V51=V52,1,0)+IF(V51=V53,1,0)+IF(V51=V54,1,0)</f>
        <v>3</v>
      </c>
      <c r="W55" s="87">
        <f>6-V55</f>
        <v>3</v>
      </c>
      <c r="X55" s="59">
        <f>X51</f>
        <v>7</v>
      </c>
      <c r="Z55" s="59">
        <f>Z51</f>
        <v>2</v>
      </c>
      <c r="AA55" s="87">
        <f>IF(AA51&gt;AA52,2,0)+IF(AA51&gt;AA53,2,0)+IF(AA51&gt;AA54,2,0)+IF(AA51=AA52,1,0)+IF(AA51=AA53,1,0)+IF(AA51=AA54,1,0)</f>
        <v>3</v>
      </c>
      <c r="AB55" s="87">
        <f>6-AA55</f>
        <v>3</v>
      </c>
      <c r="AC55" s="59">
        <f>AC51</f>
        <v>7</v>
      </c>
      <c r="AE55" s="59">
        <f>AE51</f>
        <v>5</v>
      </c>
      <c r="AF55" s="87">
        <f>IF(AF51&gt;AF52,2,0)+IF(AF51&gt;AF53,2,0)+IF(AF51&gt;AF54,2,0)+IF(AF51=AF52,1,0)+IF(AF51=AF53,1,0)+IF(AF51=AF54,1,0)</f>
        <v>3</v>
      </c>
      <c r="AG55" s="87">
        <f>6-AF55</f>
        <v>3</v>
      </c>
      <c r="AH55" s="59">
        <f>AH51</f>
        <v>4</v>
      </c>
    </row>
    <row r="56" spans="1:34" ht="12.75">
      <c r="A56" s="59">
        <f>A52</f>
        <v>6</v>
      </c>
      <c r="B56" s="87">
        <f>IF(B52&gt;B51,2,0)+IF(B52&gt;B53,2,0)+IF(B52&gt;B54,2,0)+IF(B52=B51,1,0)+IF(B52=B53,1,0)+IF(B52=B54,1,0)</f>
        <v>3</v>
      </c>
      <c r="C56" s="87">
        <f>6-B56</f>
        <v>3</v>
      </c>
      <c r="D56" s="59">
        <f>D52</f>
        <v>5</v>
      </c>
      <c r="E56" s="23"/>
      <c r="F56" s="59">
        <f>F52</f>
        <v>7</v>
      </c>
      <c r="G56" s="87">
        <f>IF(G52&gt;G51,2,0)+IF(G52&gt;G53,2,0)+IF(G52&gt;G54,2,0)+IF(G52=G51,1,0)+IF(G52=G53,1,0)+IF(G52=G54,1,0)</f>
        <v>3</v>
      </c>
      <c r="H56" s="87">
        <f>6-G56</f>
        <v>3</v>
      </c>
      <c r="I56" s="59">
        <f>I52</f>
        <v>6</v>
      </c>
      <c r="J56" s="23"/>
      <c r="K56" s="59">
        <f>K52</f>
        <v>1</v>
      </c>
      <c r="L56" s="87">
        <f>IF(L52&gt;L51,2,0)+IF(L52&gt;L53,2,0)+IF(L52&gt;L54,2,0)+IF(L52=L51,1,0)+IF(L52=L53,1,0)+IF(L52=L54,1,0)</f>
        <v>3</v>
      </c>
      <c r="M56" s="87">
        <f>6-L56</f>
        <v>3</v>
      </c>
      <c r="N56" s="59">
        <f>N52</f>
        <v>7</v>
      </c>
      <c r="O56" s="23"/>
      <c r="P56" s="59">
        <f>P52</f>
        <v>8</v>
      </c>
      <c r="Q56" s="87">
        <f>IF(Q52&gt;Q51,2,0)+IF(Q52&gt;Q53,2,0)+IF(Q52&gt;Q54,2,0)+IF(Q52=Q51,1,0)+IF(Q52=Q53,1,0)+IF(Q52=Q54,1,0)</f>
        <v>3</v>
      </c>
      <c r="R56" s="87">
        <f>6-Q56</f>
        <v>3</v>
      </c>
      <c r="S56" s="59">
        <f>S52</f>
        <v>4</v>
      </c>
      <c r="T56" s="23"/>
      <c r="U56" s="59">
        <f>U52</f>
        <v>8</v>
      </c>
      <c r="V56" s="87">
        <f>IF(V52&gt;V51,2,0)+IF(V52&gt;V53,2,0)+IF(V52&gt;V54,2,0)+IF(V52=V51,1,0)+IF(V52=V53,1,0)+IF(V52=V54,1,0)</f>
        <v>3</v>
      </c>
      <c r="W56" s="87">
        <f>6-V56</f>
        <v>3</v>
      </c>
      <c r="X56" s="59">
        <f>X52</f>
        <v>5</v>
      </c>
      <c r="Z56" s="59">
        <f>Z52</f>
        <v>5</v>
      </c>
      <c r="AA56" s="87">
        <f>IF(AA52&gt;AA51,2,0)+IF(AA52&gt;AA53,2,0)+IF(AA52&gt;AA54,2,0)+IF(AA52=AA51,1,0)+IF(AA52=AA53,1,0)+IF(AA52=AA54,1,0)</f>
        <v>3</v>
      </c>
      <c r="AB56" s="87">
        <f>6-AA56</f>
        <v>3</v>
      </c>
      <c r="AC56" s="59">
        <f>AC52</f>
        <v>1</v>
      </c>
      <c r="AE56" s="59">
        <f>AE52</f>
        <v>3</v>
      </c>
      <c r="AF56" s="87">
        <f>IF(AF52&gt;AF51,2,0)+IF(AF52&gt;AF53,2,0)+IF(AF52&gt;AF54,2,0)+IF(AF52=AF51,1,0)+IF(AF52=AF53,1,0)+IF(AF52=AF54,1,0)</f>
        <v>3</v>
      </c>
      <c r="AG56" s="87">
        <f>6-AF56</f>
        <v>3</v>
      </c>
      <c r="AH56" s="59">
        <f>AH52</f>
        <v>1</v>
      </c>
    </row>
    <row r="57" spans="1:34" ht="12.75">
      <c r="A57" s="59">
        <f>A53</f>
        <v>4</v>
      </c>
      <c r="B57" s="87">
        <f>IF(B53&gt;B51,2,0)+IF(B53&gt;B52,2,0)+IF(B53&gt;B54,2,0)+IF(B53=B51,1,0)+IF(B53=B52,1,0)+IF(B53=B54,1,0)</f>
        <v>3</v>
      </c>
      <c r="C57" s="87">
        <f>6-B57</f>
        <v>3</v>
      </c>
      <c r="D57" s="59">
        <f>D53</f>
        <v>2</v>
      </c>
      <c r="E57" s="23"/>
      <c r="F57" s="59">
        <f>F53</f>
        <v>5</v>
      </c>
      <c r="G57" s="87">
        <f>IF(G53&gt;G51,2,0)+IF(G53&gt;G52,2,0)+IF(G53&gt;G54,2,0)+IF(G53=G51,1,0)+IF(G53=G52,1,0)+IF(G53=G54,1,0)</f>
        <v>3</v>
      </c>
      <c r="H57" s="87">
        <f>6-G57</f>
        <v>3</v>
      </c>
      <c r="I57" s="59">
        <f>I53</f>
        <v>3</v>
      </c>
      <c r="J57" s="23"/>
      <c r="K57" s="59">
        <f>K53</f>
        <v>6</v>
      </c>
      <c r="L57" s="87">
        <f>IF(L53&gt;L51,2,0)+IF(L53&gt;L52,2,0)+IF(L53&gt;L54,2,0)+IF(L53=L51,1,0)+IF(L53=L52,1,0)+IF(L53=L54,1,0)</f>
        <v>3</v>
      </c>
      <c r="M57" s="87">
        <f>6-L57</f>
        <v>3</v>
      </c>
      <c r="N57" s="59">
        <f>N53</f>
        <v>4</v>
      </c>
      <c r="O57" s="23"/>
      <c r="P57" s="59">
        <f>P53</f>
        <v>2</v>
      </c>
      <c r="Q57" s="87">
        <f>IF(Q53&gt;Q51,2,0)+IF(Q53&gt;Q52,2,0)+IF(Q53&gt;Q54,2,0)+IF(Q53=Q51,1,0)+IF(Q53=Q52,1,0)+IF(Q53=Q54,1,0)</f>
        <v>3</v>
      </c>
      <c r="R57" s="87">
        <f>6-Q57</f>
        <v>3</v>
      </c>
      <c r="S57" s="59">
        <f>S53</f>
        <v>1</v>
      </c>
      <c r="T57" s="23"/>
      <c r="U57" s="59">
        <f>U53</f>
        <v>3</v>
      </c>
      <c r="V57" s="87">
        <f>IF(V53&gt;V51,2,0)+IF(V53&gt;V52,2,0)+IF(V53&gt;V54,2,0)+IF(V53=V51,1,0)+IF(V53=V52,1,0)+IF(V53=V54,1,0)</f>
        <v>3</v>
      </c>
      <c r="W57" s="87">
        <f>6-V57</f>
        <v>3</v>
      </c>
      <c r="X57" s="59">
        <f>X53</f>
        <v>2</v>
      </c>
      <c r="Z57" s="59">
        <f>Z53</f>
        <v>8</v>
      </c>
      <c r="AA57" s="87">
        <f>IF(AA53&gt;AA51,2,0)+IF(AA53&gt;AA52,2,0)+IF(AA53&gt;AA54,2,0)+IF(AA53=AA51,1,0)+IF(AA53=AA52,1,0)+IF(AA53=AA54,1,0)</f>
        <v>3</v>
      </c>
      <c r="AB57" s="87">
        <f>6-AA57</f>
        <v>3</v>
      </c>
      <c r="AC57" s="59">
        <f>AC53</f>
        <v>6</v>
      </c>
      <c r="AE57" s="59">
        <f>AE53</f>
        <v>6</v>
      </c>
      <c r="AF57" s="87">
        <f>IF(AF53&gt;AF51,2,0)+IF(AF53&gt;AF52,2,0)+IF(AF53&gt;AF54,2,0)+IF(AF53=AF51,1,0)+IF(AF53=AF52,1,0)+IF(AF53=AF54,1,0)</f>
        <v>3</v>
      </c>
      <c r="AG57" s="87">
        <f>6-AF57</f>
        <v>3</v>
      </c>
      <c r="AH57" s="59">
        <f>AH53</f>
        <v>2</v>
      </c>
    </row>
    <row r="58" spans="1:34" ht="12.75">
      <c r="A58" s="59">
        <f>A54</f>
        <v>7</v>
      </c>
      <c r="B58" s="87">
        <f>IF(B54&gt;B51,2,0)+IF(B54&gt;B52,2,0)+IF(B54&gt;B53,2,0)++IF(B54=B51,1,0)+IF(B54=B52,1,0)+IF(B54=B53,1,0)</f>
        <v>3</v>
      </c>
      <c r="C58" s="87">
        <f>6-B58</f>
        <v>3</v>
      </c>
      <c r="D58" s="59">
        <f>D54</f>
        <v>3</v>
      </c>
      <c r="E58" s="23"/>
      <c r="F58" s="59">
        <f>F54</f>
        <v>1</v>
      </c>
      <c r="G58" s="87">
        <f>IF(G54&gt;G51,2,0)+IF(G54&gt;G52,2,0)+IF(G54&gt;G53,2,0)++IF(G54=G51,1,0)+IF(G54=G52,1,0)+IF(G54=G53,1,0)</f>
        <v>3</v>
      </c>
      <c r="H58" s="87">
        <f>6-G58</f>
        <v>3</v>
      </c>
      <c r="I58" s="59">
        <f>I54</f>
        <v>4</v>
      </c>
      <c r="J58" s="23"/>
      <c r="K58" s="59">
        <f>K54</f>
        <v>2</v>
      </c>
      <c r="L58" s="87">
        <f>IF(L54&gt;L51,2,0)+IF(L54&gt;L52,2,0)+IF(L54&gt;L53,2,0)++IF(L54=L51,1,0)+IF(L54=L52,1,0)+IF(L54=L53,1,0)</f>
        <v>3</v>
      </c>
      <c r="M58" s="87">
        <f>6-L58</f>
        <v>3</v>
      </c>
      <c r="N58" s="59">
        <f>N54</f>
        <v>5</v>
      </c>
      <c r="O58" s="23"/>
      <c r="P58" s="59">
        <f>P54</f>
        <v>7</v>
      </c>
      <c r="Q58" s="87">
        <f>IF(Q54&gt;Q51,2,0)+IF(Q54&gt;Q52,2,0)+IF(Q54&gt;Q53,2,0)++IF(Q54=Q51,1,0)+IF(Q54=Q52,1,0)+IF(Q54=Q53,1,0)</f>
        <v>3</v>
      </c>
      <c r="R58" s="87">
        <f>6-Q58</f>
        <v>3</v>
      </c>
      <c r="S58" s="59">
        <f>S54</f>
        <v>5</v>
      </c>
      <c r="T58" s="23"/>
      <c r="U58" s="59">
        <f>U54</f>
        <v>1</v>
      </c>
      <c r="V58" s="87">
        <f>IF(V54&gt;V51,2,0)+IF(V54&gt;V52,2,0)+IF(V54&gt;V53,2,0)++IF(V54=V51,1,0)+IF(V54=V52,1,0)+IF(V54=V53,1,0)</f>
        <v>3</v>
      </c>
      <c r="W58" s="87">
        <f>6-V58</f>
        <v>3</v>
      </c>
      <c r="X58" s="59">
        <f>X54</f>
        <v>6</v>
      </c>
      <c r="Z58" s="59">
        <f>Z54</f>
        <v>4</v>
      </c>
      <c r="AA58" s="87">
        <f>IF(AA54&gt;AA51,2,0)+IF(AA54&gt;AA52,2,0)+IF(AA54&gt;AA53,2,0)++IF(AA54=AA51,1,0)+IF(AA54=AA52,1,0)+IF(AA54=AA53,1,0)</f>
        <v>3</v>
      </c>
      <c r="AB58" s="87">
        <f>6-AA58</f>
        <v>3</v>
      </c>
      <c r="AC58" s="59">
        <f>AC54</f>
        <v>3</v>
      </c>
      <c r="AE58" s="59">
        <f>AE54</f>
        <v>8</v>
      </c>
      <c r="AF58" s="87">
        <f>IF(AF54&gt;AF51,2,0)+IF(AF54&gt;AF52,2,0)+IF(AF54&gt;AF53,2,0)++IF(AF54=AF51,1,0)+IF(AF54=AF52,1,0)+IF(AF54=AF53,1,0)</f>
        <v>3</v>
      </c>
      <c r="AG58" s="87">
        <f>6-AF58</f>
        <v>3</v>
      </c>
      <c r="AH58" s="59">
        <f>AH54</f>
        <v>7</v>
      </c>
    </row>
    <row r="60" spans="1:34" ht="12.75" hidden="1">
      <c r="A60" s="7">
        <f>Zapisy!E22</f>
        <v>0</v>
      </c>
      <c r="B60" s="1"/>
      <c r="C60" s="1"/>
      <c r="D60" s="8"/>
      <c r="F60" s="7">
        <f>Zapisy!E47</f>
        <v>0</v>
      </c>
      <c r="G60" s="1"/>
      <c r="H60" s="1"/>
      <c r="I60" s="8"/>
      <c r="K60" s="7">
        <f>Zapisy!M22</f>
        <v>0</v>
      </c>
      <c r="L60" s="1"/>
      <c r="M60" s="1"/>
      <c r="N60" s="8"/>
      <c r="P60" s="7">
        <f>Zapisy!M47</f>
        <v>0</v>
      </c>
      <c r="Q60" s="1"/>
      <c r="R60" s="1"/>
      <c r="S60" s="8"/>
      <c r="U60" s="7">
        <f>Zapisy!U22</f>
        <v>0</v>
      </c>
      <c r="V60" s="1"/>
      <c r="W60" s="1"/>
      <c r="X60" s="8"/>
      <c r="Z60" s="7">
        <f>Zapisy!U47</f>
        <v>0</v>
      </c>
      <c r="AA60" s="6"/>
      <c r="AB60" s="6"/>
      <c r="AC60" s="8"/>
      <c r="AE60" s="7">
        <f>Zapisy!E72</f>
        <v>0</v>
      </c>
      <c r="AF60" s="6"/>
      <c r="AG60" s="6"/>
      <c r="AH60" s="8"/>
    </row>
    <row r="61" spans="1:34" ht="12.75" hidden="1">
      <c r="A61" s="13">
        <f>Zapisy!E23</f>
        <v>8</v>
      </c>
      <c r="B61" s="20">
        <f>Zapisy!F23</f>
        <v>0</v>
      </c>
      <c r="C61" s="20">
        <f>Zapisy!G23</f>
        <v>0</v>
      </c>
      <c r="D61" s="13">
        <f>Zapisy!H23</f>
        <v>1</v>
      </c>
      <c r="F61" s="13">
        <f>Zapisy!E48</f>
        <v>8</v>
      </c>
      <c r="G61" s="20">
        <f>Zapisy!F48</f>
        <v>0</v>
      </c>
      <c r="H61" s="20">
        <f>Zapisy!G48</f>
        <v>0</v>
      </c>
      <c r="I61" s="13">
        <f>Zapisy!H48</f>
        <v>2</v>
      </c>
      <c r="K61" s="13">
        <f>Zapisy!M23</f>
        <v>8</v>
      </c>
      <c r="L61" s="20">
        <f>Zapisy!N23</f>
        <v>0</v>
      </c>
      <c r="M61" s="20">
        <f>Zapisy!O23</f>
        <v>0</v>
      </c>
      <c r="N61" s="13">
        <f>Zapisy!P23</f>
        <v>3</v>
      </c>
      <c r="P61" s="13">
        <f>Zapisy!M48</f>
        <v>3</v>
      </c>
      <c r="Q61" s="20">
        <f>Zapisy!N48</f>
        <v>0</v>
      </c>
      <c r="R61" s="20">
        <f>Zapisy!O48</f>
        <v>0</v>
      </c>
      <c r="S61" s="13">
        <f>Zapisy!P48</f>
        <v>6</v>
      </c>
      <c r="U61" s="13">
        <f>Zapisy!U23</f>
        <v>4</v>
      </c>
      <c r="V61" s="20">
        <f>Zapisy!V23</f>
        <v>0</v>
      </c>
      <c r="W61" s="20">
        <f>Zapisy!W23</f>
        <v>0</v>
      </c>
      <c r="X61" s="13">
        <f>Zapisy!X23</f>
        <v>7</v>
      </c>
      <c r="Z61" s="13">
        <f>Zapisy!U48</f>
        <v>2</v>
      </c>
      <c r="AA61" s="20">
        <f>Zapisy!V48</f>
        <v>0</v>
      </c>
      <c r="AB61" s="20">
        <f>Zapisy!W48</f>
        <v>0</v>
      </c>
      <c r="AC61" s="13">
        <f>Zapisy!X48</f>
        <v>7</v>
      </c>
      <c r="AE61" s="13">
        <f>Zapisy!E73</f>
        <v>5</v>
      </c>
      <c r="AF61" s="20">
        <f>Zapisy!F73</f>
        <v>0</v>
      </c>
      <c r="AG61" s="20">
        <f>Zapisy!G73</f>
        <v>0</v>
      </c>
      <c r="AH61" s="13">
        <f>Zapisy!H73</f>
        <v>4</v>
      </c>
    </row>
    <row r="62" spans="1:34" ht="12.75" hidden="1">
      <c r="A62" s="13">
        <f>Zapisy!E24</f>
        <v>6</v>
      </c>
      <c r="B62" s="20">
        <f>Zapisy!F24</f>
        <v>0</v>
      </c>
      <c r="C62" s="20">
        <f>Zapisy!G24</f>
        <v>0</v>
      </c>
      <c r="D62" s="13">
        <f>Zapisy!H24</f>
        <v>5</v>
      </c>
      <c r="F62" s="13">
        <f>Zapisy!E49</f>
        <v>7</v>
      </c>
      <c r="G62" s="20">
        <f>Zapisy!F49</f>
        <v>0</v>
      </c>
      <c r="H62" s="20">
        <f>Zapisy!G49</f>
        <v>0</v>
      </c>
      <c r="I62" s="13">
        <f>Zapisy!H49</f>
        <v>6</v>
      </c>
      <c r="K62" s="13">
        <f>Zapisy!M24</f>
        <v>1</v>
      </c>
      <c r="L62" s="20">
        <f>Zapisy!N24</f>
        <v>0</v>
      </c>
      <c r="M62" s="20">
        <f>Zapisy!O24</f>
        <v>0</v>
      </c>
      <c r="N62" s="13">
        <f>Zapisy!P24</f>
        <v>7</v>
      </c>
      <c r="P62" s="13">
        <f>Zapisy!M49</f>
        <v>8</v>
      </c>
      <c r="Q62" s="20">
        <f>Zapisy!N49</f>
        <v>0</v>
      </c>
      <c r="R62" s="20">
        <f>Zapisy!O49</f>
        <v>0</v>
      </c>
      <c r="S62" s="13">
        <f>Zapisy!P49</f>
        <v>4</v>
      </c>
      <c r="U62" s="13">
        <f>Zapisy!U24</f>
        <v>8</v>
      </c>
      <c r="V62" s="20">
        <f>Zapisy!V24</f>
        <v>0</v>
      </c>
      <c r="W62" s="20">
        <f>Zapisy!W24</f>
        <v>0</v>
      </c>
      <c r="X62" s="13">
        <f>Zapisy!X24</f>
        <v>5</v>
      </c>
      <c r="Z62" s="13">
        <f>Zapisy!U49</f>
        <v>5</v>
      </c>
      <c r="AA62" s="20">
        <f>Zapisy!V49</f>
        <v>0</v>
      </c>
      <c r="AB62" s="20">
        <f>Zapisy!W49</f>
        <v>0</v>
      </c>
      <c r="AC62" s="13">
        <f>Zapisy!X49</f>
        <v>1</v>
      </c>
      <c r="AE62" s="13">
        <f>Zapisy!E74</f>
        <v>3</v>
      </c>
      <c r="AF62" s="20">
        <f>Zapisy!F74</f>
        <v>0</v>
      </c>
      <c r="AG62" s="20">
        <f>Zapisy!G74</f>
        <v>0</v>
      </c>
      <c r="AH62" s="13">
        <f>Zapisy!H74</f>
        <v>1</v>
      </c>
    </row>
    <row r="63" spans="1:34" ht="12.75" hidden="1">
      <c r="A63" s="13">
        <f>Zapisy!E25</f>
        <v>4</v>
      </c>
      <c r="B63" s="20">
        <f>Zapisy!F25</f>
        <v>0</v>
      </c>
      <c r="C63" s="20">
        <f>Zapisy!G25</f>
        <v>0</v>
      </c>
      <c r="D63" s="13">
        <f>Zapisy!H25</f>
        <v>2</v>
      </c>
      <c r="F63" s="13">
        <f>Zapisy!E50</f>
        <v>5</v>
      </c>
      <c r="G63" s="20">
        <f>Zapisy!F50</f>
        <v>0</v>
      </c>
      <c r="H63" s="20">
        <f>Zapisy!G50</f>
        <v>0</v>
      </c>
      <c r="I63" s="13">
        <f>Zapisy!H50</f>
        <v>3</v>
      </c>
      <c r="K63" s="13">
        <f>Zapisy!M25</f>
        <v>6</v>
      </c>
      <c r="L63" s="20">
        <f>Zapisy!N25</f>
        <v>0</v>
      </c>
      <c r="M63" s="20">
        <f>Zapisy!O25</f>
        <v>0</v>
      </c>
      <c r="N63" s="13">
        <f>Zapisy!P25</f>
        <v>4</v>
      </c>
      <c r="P63" s="13">
        <f>Zapisy!M50</f>
        <v>2</v>
      </c>
      <c r="Q63" s="20">
        <f>Zapisy!N50</f>
        <v>0</v>
      </c>
      <c r="R63" s="20">
        <f>Zapisy!O50</f>
        <v>0</v>
      </c>
      <c r="S63" s="13">
        <f>Zapisy!P50</f>
        <v>1</v>
      </c>
      <c r="U63" s="13">
        <f>Zapisy!U25</f>
        <v>3</v>
      </c>
      <c r="V63" s="20">
        <f>Zapisy!V25</f>
        <v>0</v>
      </c>
      <c r="W63" s="20">
        <f>Zapisy!W25</f>
        <v>0</v>
      </c>
      <c r="X63" s="13">
        <f>Zapisy!X25</f>
        <v>2</v>
      </c>
      <c r="Z63" s="13">
        <f>Zapisy!U50</f>
        <v>8</v>
      </c>
      <c r="AA63" s="20">
        <f>Zapisy!V50</f>
        <v>0</v>
      </c>
      <c r="AB63" s="20">
        <f>Zapisy!W50</f>
        <v>0</v>
      </c>
      <c r="AC63" s="13">
        <f>Zapisy!X50</f>
        <v>6</v>
      </c>
      <c r="AE63" s="13">
        <f>Zapisy!E75</f>
        <v>6</v>
      </c>
      <c r="AF63" s="20">
        <f>Zapisy!F75</f>
        <v>0</v>
      </c>
      <c r="AG63" s="20">
        <f>Zapisy!G75</f>
        <v>0</v>
      </c>
      <c r="AH63" s="13">
        <f>Zapisy!H75</f>
        <v>2</v>
      </c>
    </row>
    <row r="64" spans="1:34" ht="12.75" hidden="1">
      <c r="A64" s="13">
        <f>Zapisy!E26</f>
        <v>7</v>
      </c>
      <c r="B64" s="20">
        <f>Zapisy!F26</f>
        <v>0</v>
      </c>
      <c r="C64" s="20">
        <f>Zapisy!G26</f>
        <v>0</v>
      </c>
      <c r="D64" s="13">
        <f>Zapisy!H26</f>
        <v>3</v>
      </c>
      <c r="F64" s="13">
        <f>Zapisy!E51</f>
        <v>1</v>
      </c>
      <c r="G64" s="20">
        <f>Zapisy!F51</f>
        <v>0</v>
      </c>
      <c r="H64" s="20">
        <f>Zapisy!G51</f>
        <v>0</v>
      </c>
      <c r="I64" s="13">
        <f>Zapisy!H51</f>
        <v>4</v>
      </c>
      <c r="K64" s="13">
        <f>Zapisy!M26</f>
        <v>2</v>
      </c>
      <c r="L64" s="20">
        <f>Zapisy!N26</f>
        <v>0</v>
      </c>
      <c r="M64" s="20">
        <f>Zapisy!O26</f>
        <v>0</v>
      </c>
      <c r="N64" s="13">
        <f>Zapisy!P26</f>
        <v>5</v>
      </c>
      <c r="P64" s="13">
        <f>Zapisy!M51</f>
        <v>7</v>
      </c>
      <c r="Q64" s="20">
        <f>Zapisy!N51</f>
        <v>0</v>
      </c>
      <c r="R64" s="20">
        <f>Zapisy!O51</f>
        <v>0</v>
      </c>
      <c r="S64" s="13">
        <f>Zapisy!P51</f>
        <v>5</v>
      </c>
      <c r="U64" s="13">
        <f>Zapisy!U26</f>
        <v>1</v>
      </c>
      <c r="V64" s="20">
        <f>Zapisy!V26</f>
        <v>0</v>
      </c>
      <c r="W64" s="20">
        <f>Zapisy!W26</f>
        <v>0</v>
      </c>
      <c r="X64" s="13">
        <f>Zapisy!X26</f>
        <v>6</v>
      </c>
      <c r="Z64" s="13">
        <f>Zapisy!U51</f>
        <v>4</v>
      </c>
      <c r="AA64" s="20">
        <f>Zapisy!V51</f>
        <v>0</v>
      </c>
      <c r="AB64" s="20">
        <f>Zapisy!W51</f>
        <v>0</v>
      </c>
      <c r="AC64" s="13">
        <f>Zapisy!X51</f>
        <v>3</v>
      </c>
      <c r="AE64" s="13">
        <f>Zapisy!E76</f>
        <v>8</v>
      </c>
      <c r="AF64" s="20">
        <f>Zapisy!F76</f>
        <v>0</v>
      </c>
      <c r="AG64" s="20">
        <f>Zapisy!G76</f>
        <v>0</v>
      </c>
      <c r="AH64" s="13">
        <f>Zapisy!H76</f>
        <v>7</v>
      </c>
    </row>
    <row r="65" spans="1:34" ht="12.75" hidden="1">
      <c r="A65" s="13"/>
      <c r="B65" s="89"/>
      <c r="C65" s="89"/>
      <c r="D65" s="13"/>
      <c r="F65" s="13"/>
      <c r="G65" s="89"/>
      <c r="H65" s="89"/>
      <c r="I65" s="13"/>
      <c r="K65" s="13"/>
      <c r="L65" s="89"/>
      <c r="M65" s="89"/>
      <c r="N65" s="13"/>
      <c r="P65" s="13"/>
      <c r="Q65" s="89"/>
      <c r="R65" s="89"/>
      <c r="S65" s="13"/>
      <c r="U65" s="13"/>
      <c r="V65" s="89"/>
      <c r="W65" s="89"/>
      <c r="X65" s="13"/>
      <c r="Z65" s="13"/>
      <c r="AA65" s="89"/>
      <c r="AB65" s="89"/>
      <c r="AC65" s="13"/>
      <c r="AE65" s="13"/>
      <c r="AF65" s="89"/>
      <c r="AG65" s="89"/>
      <c r="AH65" s="13"/>
    </row>
    <row r="66" spans="1:34" ht="12.75" hidden="1">
      <c r="A66" s="13"/>
      <c r="B66" s="89"/>
      <c r="C66" s="89"/>
      <c r="D66" s="13"/>
      <c r="F66" s="13"/>
      <c r="G66" s="89"/>
      <c r="H66" s="89"/>
      <c r="I66" s="13"/>
      <c r="K66" s="13"/>
      <c r="L66" s="89"/>
      <c r="M66" s="89"/>
      <c r="N66" s="13"/>
      <c r="P66" s="13"/>
      <c r="Q66" s="89"/>
      <c r="R66" s="89"/>
      <c r="S66" s="13"/>
      <c r="U66" s="13"/>
      <c r="V66" s="89"/>
      <c r="W66" s="89"/>
      <c r="X66" s="13"/>
      <c r="Z66" s="13"/>
      <c r="AA66" s="89"/>
      <c r="AB66" s="89"/>
      <c r="AC66" s="13"/>
      <c r="AE66" s="13"/>
      <c r="AF66" s="89"/>
      <c r="AG66" s="89"/>
      <c r="AH66" s="13"/>
    </row>
    <row r="67" spans="1:34" ht="12.75" hidden="1">
      <c r="A67" s="13"/>
      <c r="B67" s="89"/>
      <c r="C67" s="89"/>
      <c r="D67" s="13"/>
      <c r="F67" s="13"/>
      <c r="G67" s="89"/>
      <c r="H67" s="89"/>
      <c r="I67" s="13"/>
      <c r="K67" s="13"/>
      <c r="L67" s="89"/>
      <c r="M67" s="89"/>
      <c r="N67" s="13"/>
      <c r="P67" s="13"/>
      <c r="Q67" s="89"/>
      <c r="R67" s="89"/>
      <c r="S67" s="13"/>
      <c r="U67" s="13"/>
      <c r="V67" s="89"/>
      <c r="W67" s="89"/>
      <c r="X67" s="13"/>
      <c r="Z67" s="13"/>
      <c r="AA67" s="89"/>
      <c r="AB67" s="89"/>
      <c r="AC67" s="13"/>
      <c r="AE67" s="13"/>
      <c r="AF67" s="89"/>
      <c r="AG67" s="89"/>
      <c r="AH67" s="13"/>
    </row>
    <row r="68" spans="1:34" ht="12.75" hidden="1">
      <c r="A68" s="13"/>
      <c r="B68" s="89"/>
      <c r="C68" s="89"/>
      <c r="D68" s="13"/>
      <c r="F68" s="13"/>
      <c r="G68" s="89"/>
      <c r="H68" s="89"/>
      <c r="I68" s="13"/>
      <c r="K68" s="13"/>
      <c r="L68" s="89"/>
      <c r="M68" s="89"/>
      <c r="N68" s="13"/>
      <c r="P68" s="13"/>
      <c r="Q68" s="89"/>
      <c r="R68" s="89"/>
      <c r="S68" s="13"/>
      <c r="U68" s="13"/>
      <c r="V68" s="89"/>
      <c r="W68" s="89"/>
      <c r="X68" s="13"/>
      <c r="Z68" s="13"/>
      <c r="AA68" s="89"/>
      <c r="AB68" s="89"/>
      <c r="AC68" s="13"/>
      <c r="AE68" s="13"/>
      <c r="AF68" s="89"/>
      <c r="AG68" s="89"/>
      <c r="AH68" s="13"/>
    </row>
    <row r="69" spans="1:34" ht="12.75" hidden="1">
      <c r="A69" s="13"/>
      <c r="B69" s="89"/>
      <c r="C69" s="89"/>
      <c r="D69" s="13"/>
      <c r="F69" s="13"/>
      <c r="G69" s="89"/>
      <c r="H69" s="89"/>
      <c r="I69" s="13"/>
      <c r="K69" s="13"/>
      <c r="L69" s="89"/>
      <c r="M69" s="89"/>
      <c r="N69" s="13"/>
      <c r="P69" s="13"/>
      <c r="Q69" s="89"/>
      <c r="R69" s="89"/>
      <c r="S69" s="13"/>
      <c r="U69" s="13"/>
      <c r="V69" s="89"/>
      <c r="W69" s="89"/>
      <c r="X69" s="13"/>
      <c r="Z69" s="13"/>
      <c r="AA69" s="89"/>
      <c r="AB69" s="89"/>
      <c r="AC69" s="13"/>
      <c r="AE69" s="13"/>
      <c r="AF69" s="89"/>
      <c r="AG69" s="89"/>
      <c r="AH69" s="13"/>
    </row>
    <row r="70" spans="1:34" ht="12.75" hidden="1">
      <c r="A70" s="13">
        <f>A61</f>
        <v>8</v>
      </c>
      <c r="B70" s="83">
        <f>B61-C61</f>
        <v>0</v>
      </c>
      <c r="C70" s="84"/>
      <c r="D70" s="13">
        <f>D61</f>
        <v>1</v>
      </c>
      <c r="F70" s="13">
        <f>F61</f>
        <v>8</v>
      </c>
      <c r="G70" s="83">
        <f>G61-H61</f>
        <v>0</v>
      </c>
      <c r="H70" s="84"/>
      <c r="I70" s="13">
        <f>I61</f>
        <v>2</v>
      </c>
      <c r="K70" s="13">
        <f>K61</f>
        <v>8</v>
      </c>
      <c r="L70" s="83">
        <f>L61-M61</f>
        <v>0</v>
      </c>
      <c r="M70" s="84"/>
      <c r="N70" s="13">
        <f>N61</f>
        <v>3</v>
      </c>
      <c r="P70" s="13">
        <f>P61</f>
        <v>3</v>
      </c>
      <c r="Q70" s="83">
        <f>Q61-R61</f>
        <v>0</v>
      </c>
      <c r="R70" s="84"/>
      <c r="S70" s="13">
        <f>S61</f>
        <v>6</v>
      </c>
      <c r="U70" s="13">
        <f>U61</f>
        <v>4</v>
      </c>
      <c r="V70" s="83">
        <f>V61-W61</f>
        <v>0</v>
      </c>
      <c r="W70" s="84"/>
      <c r="X70" s="13">
        <f>X61</f>
        <v>7</v>
      </c>
      <c r="Z70" s="13">
        <f>Z61</f>
        <v>2</v>
      </c>
      <c r="AA70" s="83">
        <f>AA61-AB61</f>
        <v>0</v>
      </c>
      <c r="AB70" s="84"/>
      <c r="AC70" s="13">
        <f>AC61</f>
        <v>7</v>
      </c>
      <c r="AE70" s="13">
        <f>AE61</f>
        <v>5</v>
      </c>
      <c r="AF70" s="83">
        <f>AF61-AG61</f>
        <v>0</v>
      </c>
      <c r="AG70" s="84"/>
      <c r="AH70" s="13">
        <f>AH61</f>
        <v>4</v>
      </c>
    </row>
    <row r="71" spans="1:34" ht="12.75" hidden="1">
      <c r="A71" s="13">
        <f>A62</f>
        <v>6</v>
      </c>
      <c r="B71" s="83">
        <f>B62-C62</f>
        <v>0</v>
      </c>
      <c r="C71" s="84"/>
      <c r="D71" s="13">
        <f>D62</f>
        <v>5</v>
      </c>
      <c r="F71" s="13">
        <f>F62</f>
        <v>7</v>
      </c>
      <c r="G71" s="83">
        <f>G62-H62</f>
        <v>0</v>
      </c>
      <c r="H71" s="84"/>
      <c r="I71" s="13">
        <f>I62</f>
        <v>6</v>
      </c>
      <c r="K71" s="13">
        <f>K62</f>
        <v>1</v>
      </c>
      <c r="L71" s="83">
        <f>L62-M62</f>
        <v>0</v>
      </c>
      <c r="M71" s="84"/>
      <c r="N71" s="13">
        <f>N62</f>
        <v>7</v>
      </c>
      <c r="P71" s="13">
        <f>P62</f>
        <v>8</v>
      </c>
      <c r="Q71" s="83">
        <f>Q62-R62</f>
        <v>0</v>
      </c>
      <c r="R71" s="84"/>
      <c r="S71" s="13">
        <f>S62</f>
        <v>4</v>
      </c>
      <c r="U71" s="13">
        <f>U62</f>
        <v>8</v>
      </c>
      <c r="V71" s="83">
        <f>V62-W62</f>
        <v>0</v>
      </c>
      <c r="W71" s="84"/>
      <c r="X71" s="13">
        <f>X62</f>
        <v>5</v>
      </c>
      <c r="Z71" s="13">
        <f>Z62</f>
        <v>5</v>
      </c>
      <c r="AA71" s="83">
        <f>AA62-AB62</f>
        <v>0</v>
      </c>
      <c r="AB71" s="84"/>
      <c r="AC71" s="13">
        <f>AC62</f>
        <v>1</v>
      </c>
      <c r="AE71" s="13">
        <f>AE62</f>
        <v>3</v>
      </c>
      <c r="AF71" s="83">
        <f>AF62-AG62</f>
        <v>0</v>
      </c>
      <c r="AG71" s="84"/>
      <c r="AH71" s="13">
        <f>AH62</f>
        <v>1</v>
      </c>
    </row>
    <row r="72" spans="1:34" ht="12.75" hidden="1">
      <c r="A72" s="13">
        <f>A63</f>
        <v>4</v>
      </c>
      <c r="B72" s="83">
        <f>B63-C63</f>
        <v>0</v>
      </c>
      <c r="C72" s="84"/>
      <c r="D72" s="13">
        <f>D63</f>
        <v>2</v>
      </c>
      <c r="F72" s="13">
        <f>F63</f>
        <v>5</v>
      </c>
      <c r="G72" s="83">
        <f>G63-H63</f>
        <v>0</v>
      </c>
      <c r="H72" s="84"/>
      <c r="I72" s="13">
        <f>I63</f>
        <v>3</v>
      </c>
      <c r="K72" s="13">
        <f>K63</f>
        <v>6</v>
      </c>
      <c r="L72" s="83">
        <f>L63-M63</f>
        <v>0</v>
      </c>
      <c r="M72" s="84"/>
      <c r="N72" s="13">
        <f>N63</f>
        <v>4</v>
      </c>
      <c r="P72" s="13">
        <f>P63</f>
        <v>2</v>
      </c>
      <c r="Q72" s="83">
        <f>Q63-R63</f>
        <v>0</v>
      </c>
      <c r="R72" s="84"/>
      <c r="S72" s="13">
        <f>S63</f>
        <v>1</v>
      </c>
      <c r="U72" s="13">
        <f>U63</f>
        <v>3</v>
      </c>
      <c r="V72" s="83">
        <f>V63-W63</f>
        <v>0</v>
      </c>
      <c r="W72" s="84"/>
      <c r="X72" s="13">
        <f>X63</f>
        <v>2</v>
      </c>
      <c r="Z72" s="13">
        <f>Z63</f>
        <v>8</v>
      </c>
      <c r="AA72" s="83">
        <f>AA63-AB63</f>
        <v>0</v>
      </c>
      <c r="AB72" s="84"/>
      <c r="AC72" s="13">
        <f>AC63</f>
        <v>6</v>
      </c>
      <c r="AE72" s="13">
        <f>AE63</f>
        <v>6</v>
      </c>
      <c r="AF72" s="83">
        <f>AF63-AG63</f>
        <v>0</v>
      </c>
      <c r="AG72" s="84"/>
      <c r="AH72" s="13">
        <f>AH63</f>
        <v>2</v>
      </c>
    </row>
    <row r="73" spans="1:34" ht="12.75" hidden="1">
      <c r="A73" s="82">
        <f>A64</f>
        <v>7</v>
      </c>
      <c r="B73" s="85">
        <f>B64-C64</f>
        <v>0</v>
      </c>
      <c r="C73" s="86"/>
      <c r="D73" s="82">
        <f>D64</f>
        <v>3</v>
      </c>
      <c r="F73" s="82">
        <f>F64</f>
        <v>1</v>
      </c>
      <c r="G73" s="85">
        <f>G64-H64</f>
        <v>0</v>
      </c>
      <c r="H73" s="86"/>
      <c r="I73" s="82">
        <f>I64</f>
        <v>4</v>
      </c>
      <c r="K73" s="82">
        <f>K64</f>
        <v>2</v>
      </c>
      <c r="L73" s="85">
        <f>L64-M64</f>
        <v>0</v>
      </c>
      <c r="M73" s="86"/>
      <c r="N73" s="82">
        <f>N64</f>
        <v>5</v>
      </c>
      <c r="P73" s="82">
        <f>P64</f>
        <v>7</v>
      </c>
      <c r="Q73" s="85">
        <f>Q64-R64</f>
        <v>0</v>
      </c>
      <c r="R73" s="86"/>
      <c r="S73" s="82">
        <f>S64</f>
        <v>5</v>
      </c>
      <c r="U73" s="82">
        <f>U64</f>
        <v>1</v>
      </c>
      <c r="V73" s="85">
        <f>V64-W64</f>
        <v>0</v>
      </c>
      <c r="W73" s="86"/>
      <c r="X73" s="82">
        <f>X64</f>
        <v>6</v>
      </c>
      <c r="Z73" s="82">
        <f>Z64</f>
        <v>4</v>
      </c>
      <c r="AA73" s="85">
        <f>AA64-AB64</f>
        <v>0</v>
      </c>
      <c r="AB73" s="86"/>
      <c r="AC73" s="82">
        <f>AC64</f>
        <v>3</v>
      </c>
      <c r="AE73" s="82">
        <f>AE64</f>
        <v>8</v>
      </c>
      <c r="AF73" s="85">
        <f>AF64-AG64</f>
        <v>0</v>
      </c>
      <c r="AG73" s="86"/>
      <c r="AH73" s="82">
        <f>AH64</f>
        <v>7</v>
      </c>
    </row>
    <row r="74" spans="1:34" ht="12.75" hidden="1">
      <c r="A74" s="59">
        <f>A70</f>
        <v>8</v>
      </c>
      <c r="B74" s="87">
        <v>0</v>
      </c>
      <c r="C74" s="87">
        <v>0</v>
      </c>
      <c r="D74" s="59">
        <f>D70</f>
        <v>1</v>
      </c>
      <c r="E74" s="58"/>
      <c r="F74" s="59">
        <f>F70</f>
        <v>8</v>
      </c>
      <c r="G74" s="87">
        <v>0</v>
      </c>
      <c r="H74" s="87">
        <v>0</v>
      </c>
      <c r="I74" s="59">
        <f>I70</f>
        <v>2</v>
      </c>
      <c r="J74" s="58"/>
      <c r="K74" s="59">
        <f>K70</f>
        <v>8</v>
      </c>
      <c r="L74" s="87">
        <v>0</v>
      </c>
      <c r="M74" s="87">
        <v>0</v>
      </c>
      <c r="N74" s="59">
        <f>N70</f>
        <v>3</v>
      </c>
      <c r="O74" s="58"/>
      <c r="P74" s="59">
        <f>P70</f>
        <v>3</v>
      </c>
      <c r="Q74" s="87">
        <v>0</v>
      </c>
      <c r="R74" s="87">
        <v>0</v>
      </c>
      <c r="S74" s="59">
        <f>S70</f>
        <v>6</v>
      </c>
      <c r="T74" s="58"/>
      <c r="U74" s="59">
        <f>U70</f>
        <v>4</v>
      </c>
      <c r="V74" s="87">
        <v>0</v>
      </c>
      <c r="W74" s="87">
        <v>0</v>
      </c>
      <c r="X74" s="59">
        <f>X70</f>
        <v>7</v>
      </c>
      <c r="Z74" s="59">
        <f>Z70</f>
        <v>2</v>
      </c>
      <c r="AA74" s="87">
        <v>0</v>
      </c>
      <c r="AB74" s="87">
        <v>0</v>
      </c>
      <c r="AC74" s="59">
        <f>AC70</f>
        <v>7</v>
      </c>
      <c r="AE74" s="59">
        <f>AE70</f>
        <v>5</v>
      </c>
      <c r="AF74" s="87">
        <v>0</v>
      </c>
      <c r="AG74" s="87">
        <v>0</v>
      </c>
      <c r="AH74" s="59">
        <f>AH70</f>
        <v>4</v>
      </c>
    </row>
    <row r="75" spans="1:34" ht="12.75" hidden="1">
      <c r="A75" s="59">
        <f>A71</f>
        <v>6</v>
      </c>
      <c r="B75" s="87">
        <v>0</v>
      </c>
      <c r="C75" s="87">
        <v>0</v>
      </c>
      <c r="D75" s="59">
        <f>D71</f>
        <v>5</v>
      </c>
      <c r="E75" s="23"/>
      <c r="F75" s="59">
        <f>F71</f>
        <v>7</v>
      </c>
      <c r="G75" s="87">
        <v>0</v>
      </c>
      <c r="H75" s="87">
        <v>0</v>
      </c>
      <c r="I75" s="59">
        <f>I71</f>
        <v>6</v>
      </c>
      <c r="J75" s="23"/>
      <c r="K75" s="59">
        <f>K71</f>
        <v>1</v>
      </c>
      <c r="L75" s="87">
        <v>0</v>
      </c>
      <c r="M75" s="87">
        <v>0</v>
      </c>
      <c r="N75" s="59">
        <f>N71</f>
        <v>7</v>
      </c>
      <c r="O75" s="23"/>
      <c r="P75" s="59">
        <f>P71</f>
        <v>8</v>
      </c>
      <c r="Q75" s="87">
        <v>0</v>
      </c>
      <c r="R75" s="87">
        <v>0</v>
      </c>
      <c r="S75" s="59">
        <f>S71</f>
        <v>4</v>
      </c>
      <c r="T75" s="23"/>
      <c r="U75" s="59">
        <f>U71</f>
        <v>8</v>
      </c>
      <c r="V75" s="87">
        <v>0</v>
      </c>
      <c r="W75" s="87">
        <v>0</v>
      </c>
      <c r="X75" s="59">
        <f>X71</f>
        <v>5</v>
      </c>
      <c r="Z75" s="59">
        <f>Z71</f>
        <v>5</v>
      </c>
      <c r="AA75" s="87">
        <v>0</v>
      </c>
      <c r="AB75" s="87">
        <v>0</v>
      </c>
      <c r="AC75" s="59">
        <f>AC71</f>
        <v>1</v>
      </c>
      <c r="AE75" s="59">
        <f>AE71</f>
        <v>3</v>
      </c>
      <c r="AF75" s="87">
        <v>0</v>
      </c>
      <c r="AG75" s="87">
        <v>0</v>
      </c>
      <c r="AH75" s="59">
        <f>AH71</f>
        <v>1</v>
      </c>
    </row>
    <row r="76" spans="1:34" ht="12.75" hidden="1">
      <c r="A76" s="59">
        <f>A72</f>
        <v>4</v>
      </c>
      <c r="B76" s="87">
        <v>0</v>
      </c>
      <c r="C76" s="87">
        <v>0</v>
      </c>
      <c r="D76" s="59">
        <f>D72</f>
        <v>2</v>
      </c>
      <c r="E76" s="23"/>
      <c r="F76" s="59">
        <f>F72</f>
        <v>5</v>
      </c>
      <c r="G76" s="87">
        <v>0</v>
      </c>
      <c r="H76" s="87">
        <v>0</v>
      </c>
      <c r="I76" s="59">
        <f>I72</f>
        <v>3</v>
      </c>
      <c r="J76" s="23"/>
      <c r="K76" s="59">
        <f>K72</f>
        <v>6</v>
      </c>
      <c r="L76" s="87">
        <v>0</v>
      </c>
      <c r="M76" s="87">
        <v>0</v>
      </c>
      <c r="N76" s="59">
        <f>N72</f>
        <v>4</v>
      </c>
      <c r="O76" s="23"/>
      <c r="P76" s="59">
        <f>P72</f>
        <v>2</v>
      </c>
      <c r="Q76" s="87">
        <v>0</v>
      </c>
      <c r="R76" s="87">
        <v>0</v>
      </c>
      <c r="S76" s="59">
        <f>S72</f>
        <v>1</v>
      </c>
      <c r="T76" s="23"/>
      <c r="U76" s="59">
        <f>U72</f>
        <v>3</v>
      </c>
      <c r="V76" s="87">
        <v>0</v>
      </c>
      <c r="W76" s="87">
        <v>0</v>
      </c>
      <c r="X76" s="59">
        <f>X72</f>
        <v>2</v>
      </c>
      <c r="Z76" s="59">
        <f>Z72</f>
        <v>8</v>
      </c>
      <c r="AA76" s="87">
        <v>0</v>
      </c>
      <c r="AB76" s="87">
        <v>0</v>
      </c>
      <c r="AC76" s="59">
        <f>AC72</f>
        <v>6</v>
      </c>
      <c r="AE76" s="59">
        <f>AE72</f>
        <v>6</v>
      </c>
      <c r="AF76" s="87">
        <v>0</v>
      </c>
      <c r="AG76" s="87">
        <v>0</v>
      </c>
      <c r="AH76" s="59">
        <f>AH72</f>
        <v>2</v>
      </c>
    </row>
    <row r="77" spans="1:34" ht="12.75" hidden="1">
      <c r="A77" s="59">
        <f>A73</f>
        <v>7</v>
      </c>
      <c r="B77" s="87">
        <v>0</v>
      </c>
      <c r="C77" s="87">
        <v>0</v>
      </c>
      <c r="D77" s="59">
        <f>D73</f>
        <v>3</v>
      </c>
      <c r="E77" s="23"/>
      <c r="F77" s="59">
        <f>F73</f>
        <v>1</v>
      </c>
      <c r="G77" s="87">
        <v>0</v>
      </c>
      <c r="H77" s="87">
        <v>0</v>
      </c>
      <c r="I77" s="59">
        <f>I73</f>
        <v>4</v>
      </c>
      <c r="J77" s="23"/>
      <c r="K77" s="59">
        <f>K73</f>
        <v>2</v>
      </c>
      <c r="L77" s="87">
        <v>0</v>
      </c>
      <c r="M77" s="87">
        <v>0</v>
      </c>
      <c r="N77" s="59">
        <f>N73</f>
        <v>5</v>
      </c>
      <c r="O77" s="23"/>
      <c r="P77" s="59">
        <f>P73</f>
        <v>7</v>
      </c>
      <c r="Q77" s="87">
        <v>0</v>
      </c>
      <c r="R77" s="87">
        <v>0</v>
      </c>
      <c r="S77" s="59">
        <f>S73</f>
        <v>5</v>
      </c>
      <c r="T77" s="23"/>
      <c r="U77" s="59">
        <f>U73</f>
        <v>1</v>
      </c>
      <c r="V77" s="87">
        <v>0</v>
      </c>
      <c r="W77" s="87">
        <v>0</v>
      </c>
      <c r="X77" s="59">
        <f>X73</f>
        <v>6</v>
      </c>
      <c r="Z77" s="59">
        <f>Z73</f>
        <v>4</v>
      </c>
      <c r="AA77" s="87">
        <v>0</v>
      </c>
      <c r="AB77" s="87">
        <v>0</v>
      </c>
      <c r="AC77" s="59">
        <f>AC73</f>
        <v>3</v>
      </c>
      <c r="AE77" s="59">
        <f>AE73</f>
        <v>8</v>
      </c>
      <c r="AF77" s="87">
        <v>0</v>
      </c>
      <c r="AG77" s="87">
        <v>0</v>
      </c>
      <c r="AH77" s="59">
        <f>AH73</f>
        <v>7</v>
      </c>
    </row>
    <row r="78" ht="12.75" hidden="1">
      <c r="E78" s="23"/>
    </row>
    <row r="79" ht="12.75">
      <c r="E79" s="23"/>
    </row>
  </sheetData>
  <mergeCells count="7">
    <mergeCell ref="V1:W1"/>
    <mergeCell ref="AA1:AB1"/>
    <mergeCell ref="AF1:AG1"/>
    <mergeCell ref="B1:C1"/>
    <mergeCell ref="G1:H1"/>
    <mergeCell ref="L1:M1"/>
    <mergeCell ref="Q1:R1"/>
  </mergeCells>
  <printOptions/>
  <pageMargins left="0.75" right="0.75" top="1" bottom="1" header="0.5" footer="0.5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2008-11-29T20:28:58Z</cp:lastPrinted>
  <dcterms:created xsi:type="dcterms:W3CDTF">2006-10-28T07:23:33Z</dcterms:created>
  <dcterms:modified xsi:type="dcterms:W3CDTF">2010-12-18T10:06:58Z</dcterms:modified>
  <cp:category/>
  <cp:version/>
  <cp:contentType/>
  <cp:contentStatus/>
</cp:coreProperties>
</file>